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mc:AlternateContent xmlns:mc="http://schemas.openxmlformats.org/markup-compatibility/2006">
    <mc:Choice Requires="x15">
      <x15ac:absPath xmlns:x15ac="http://schemas.microsoft.com/office/spreadsheetml/2010/11/ac" url="https://providence4.sharepoint.com/sites/SWEducation/Students/Student Web Portal 2024/"/>
    </mc:Choice>
  </mc:AlternateContent>
  <xr:revisionPtr revIDLastSave="1" documentId="8_{4927DF78-FE73-4FFC-930B-1846401DD81D}" xr6:coauthVersionLast="47" xr6:coauthVersionMax="47" xr10:uidLastSave="{EB1AE0BB-CF2F-4205-B1A3-EE285CE81F91}"/>
  <bookViews>
    <workbookView xWindow="28680" yWindow="-120" windowWidth="20640" windowHeight="11160" xr2:uid="{00000000-000D-0000-FFFF-FFFF00000000}"/>
  </bookViews>
  <sheets>
    <sheet name="STUDENT DATA" sheetId="21" r:id="rId1"/>
    <sheet name="Student" sheetId="22" state="hidden" r:id="rId2"/>
    <sheet name="Tables" sheetId="23" state="hidden" r:id="rId3"/>
  </sheets>
  <definedNames>
    <definedName name="Ministries">Tables!$A$1:$A$3</definedName>
    <definedName name="_xlnm.Print_Area" localSheetId="1">Student!$A$1:$I$41</definedName>
    <definedName name="PSPH">Tables!$A$2:$A$4</definedName>
    <definedName name="SWR" localSheetId="2">Tables!$A$2:$A$4</definedName>
    <definedName name="SWR">Tables!$A$1:$A$3</definedName>
    <definedName name="SWRministries">Tables!$A$2:$A$4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2" l="1"/>
  <c r="B35" i="22"/>
  <c r="E34" i="22"/>
  <c r="E33" i="22"/>
  <c r="E32" i="22"/>
  <c r="E31" i="22"/>
  <c r="E30" i="22"/>
  <c r="E20" i="22"/>
  <c r="E19" i="22"/>
  <c r="F19" i="22"/>
  <c r="D11" i="22"/>
  <c r="C9" i="22"/>
  <c r="D10" i="22"/>
  <c r="D9" i="22"/>
  <c r="D6" i="22"/>
  <c r="D7" i="22"/>
  <c r="E29" i="22"/>
  <c r="E28" i="22"/>
  <c r="E25" i="22"/>
  <c r="E24" i="22"/>
  <c r="E23" i="22"/>
  <c r="E22" i="22"/>
  <c r="E18" i="22"/>
  <c r="H9" i="22"/>
  <c r="G9" i="22"/>
  <c r="D8" i="22"/>
  <c r="C10" i="22"/>
  <c r="C8" i="22"/>
  <c r="C7" i="22"/>
  <c r="C6" i="22"/>
  <c r="E16" i="22"/>
  <c r="E15" i="22"/>
  <c r="E14" i="22"/>
  <c r="E13" i="22"/>
  <c r="G28" i="22"/>
  <c r="G25" i="22"/>
  <c r="G34" i="22"/>
  <c r="G23" i="22"/>
  <c r="G20" i="22"/>
  <c r="G27" i="22"/>
  <c r="G14" i="22"/>
  <c r="G22" i="22"/>
  <c r="G31" i="22"/>
  <c r="G30" i="22"/>
  <c r="G13" i="22"/>
  <c r="G15" i="22"/>
  <c r="G19" i="22"/>
  <c r="G24" i="22"/>
  <c r="G18" i="22"/>
  <c r="G33" i="22"/>
  <c r="G16" i="22"/>
  <c r="G35" i="22"/>
  <c r="G32" i="22"/>
  <c r="G29" i="22"/>
</calcChain>
</file>

<file path=xl/sharedStrings.xml><?xml version="1.0" encoding="utf-8"?>
<sst xmlns="http://schemas.openxmlformats.org/spreadsheetml/2006/main" count="55" uniqueCount="51">
  <si>
    <t>STUDENT ACCESS REQUEST FORM</t>
  </si>
  <si>
    <t>Faculty/Instructors/Schools placing students at a Providence South Puget Sound are required to determine, prior to placement, that students meet the requirements listed in the Clinical Education Agreement (CEA) and Clinical Placements NW Collaborative Passport Requirements.  By signing below you are attesting that each student and faculty member being placed from your program satisfies these requirements and that verification  documentation has been collected.</t>
  </si>
  <si>
    <t>School Name</t>
  </si>
  <si>
    <t>Department</t>
  </si>
  <si>
    <t>School Contact Completing Form</t>
  </si>
  <si>
    <t>School Email</t>
  </si>
  <si>
    <t>School Phone</t>
  </si>
  <si>
    <t>Date Form Completed</t>
  </si>
  <si>
    <r>
      <t>Type your name to</t>
    </r>
    <r>
      <rPr>
        <b/>
        <i/>
        <sz val="10"/>
        <rFont val="Arial"/>
        <family val="2"/>
      </rPr>
      <t xml:space="preserve"> attest</t>
    </r>
    <r>
      <rPr>
        <i/>
        <sz val="10"/>
        <rFont val="Arial"/>
        <family val="2"/>
      </rPr>
      <t xml:space="preserve"> the provided information  is accurate.</t>
    </r>
  </si>
  <si>
    <t>Ministry</t>
  </si>
  <si>
    <t>Rotation Location</t>
  </si>
  <si>
    <r>
      <rPr>
        <b/>
        <sz val="9"/>
        <rFont val="Arial"/>
        <family val="2"/>
      </rPr>
      <t xml:space="preserve">Role Type </t>
    </r>
    <r>
      <rPr>
        <sz val="9"/>
        <rFont val="Arial"/>
        <family val="2"/>
      </rPr>
      <t xml:space="preserve">                                                                </t>
    </r>
  </si>
  <si>
    <r>
      <t xml:space="preserve">Preceptor              </t>
    </r>
    <r>
      <rPr>
        <b/>
        <sz val="8"/>
        <rFont val="Arial"/>
        <family val="2"/>
      </rPr>
      <t xml:space="preserve">           </t>
    </r>
  </si>
  <si>
    <t>Legal Name</t>
  </si>
  <si>
    <t>Date of Birth</t>
  </si>
  <si>
    <t>Effective Dates</t>
  </si>
  <si>
    <t>Mark completion with "X"</t>
  </si>
  <si>
    <r>
      <rPr>
        <b/>
        <sz val="14"/>
        <rFont val="Arial"/>
        <family val="2"/>
      </rPr>
      <t>COVID Vaccination Requirements</t>
    </r>
    <r>
      <rPr>
        <b/>
        <sz val="11"/>
        <rFont val="Arial"/>
        <family val="2"/>
      </rPr>
      <t xml:space="preserve">    </t>
    </r>
    <r>
      <rPr>
        <b/>
        <sz val="8"/>
        <rFont val="Arial"/>
        <family val="2"/>
      </rPr>
      <t xml:space="preserve">                                              </t>
    </r>
    <r>
      <rPr>
        <sz val="8"/>
        <rFont val="Arial"/>
        <family val="2"/>
      </rPr>
      <t xml:space="preserve">                                                                                         You are up to date with your COVID-19 vaccinations when you have received</t>
    </r>
    <r>
      <rPr>
        <b/>
        <sz val="8"/>
        <rFont val="Arial"/>
        <family val="2"/>
      </rPr>
      <t xml:space="preserve"> </t>
    </r>
    <r>
      <rPr>
        <b/>
        <i/>
        <sz val="8"/>
        <rFont val="Arial"/>
        <family val="2"/>
      </rPr>
      <t>ALL</t>
    </r>
    <r>
      <rPr>
        <b/>
        <sz val="8"/>
        <rFont val="Arial"/>
        <family val="2"/>
      </rPr>
      <t xml:space="preserve"> </t>
    </r>
    <r>
      <rPr>
        <sz val="8"/>
        <rFont val="Arial"/>
        <family val="2"/>
      </rPr>
      <t xml:space="preserve">doses in the primary series and </t>
    </r>
    <r>
      <rPr>
        <b/>
        <i/>
        <sz val="8"/>
        <rFont val="Arial"/>
        <family val="2"/>
      </rPr>
      <t>ALL</t>
    </r>
    <r>
      <rPr>
        <sz val="8"/>
        <rFont val="Arial"/>
        <family val="2"/>
      </rPr>
      <t xml:space="preserve"> boosters recommended for you, when eligible, per the CDC guidelines: </t>
    </r>
    <r>
      <rPr>
        <i/>
        <sz val="8"/>
        <rFont val="Arial"/>
        <family val="2"/>
      </rPr>
      <t>Under age 50: Initial two doses and one booster = Up to date. For over age 50: Initial two doses and two boosters = Up to date</t>
    </r>
  </si>
  <si>
    <t xml:space="preserve">Please provide your most recent date. </t>
  </si>
  <si>
    <t>PSPH, PCH or PMG Clinic</t>
  </si>
  <si>
    <t>Department and/or Unit</t>
  </si>
  <si>
    <t>e.g. Instructor,  Student, etc.</t>
  </si>
  <si>
    <t>Preceptor Name</t>
  </si>
  <si>
    <t>First</t>
  </si>
  <si>
    <t>MI (NMI if none)</t>
  </si>
  <si>
    <t>Last</t>
  </si>
  <si>
    <t xml:space="preserve">This field is Required </t>
  </si>
  <si>
    <r>
      <rPr>
        <b/>
        <sz val="8"/>
        <rFont val="Arial"/>
        <family val="2"/>
      </rPr>
      <t>Total</t>
    </r>
    <r>
      <rPr>
        <sz val="8"/>
        <rFont val="Arial"/>
        <family val="2"/>
      </rPr>
      <t xml:space="preserve"> Rotation Hours</t>
    </r>
  </si>
  <si>
    <t>Start</t>
  </si>
  <si>
    <t>End</t>
  </si>
  <si>
    <t>Clinical Placements NW Collaborative Passport Requirements.                       Note: Background Checks findings must be reported</t>
  </si>
  <si>
    <t xml:space="preserve">Dose 1 - Date of Vaccination  </t>
  </si>
  <si>
    <t>Manufacturer</t>
  </si>
  <si>
    <t>Dose 2 - Date of Vaccination</t>
  </si>
  <si>
    <t xml:space="preserve">Booster 1 - Date of Vaccination </t>
  </si>
  <si>
    <t xml:space="preserve">Booster 2 - Date of Vaccination </t>
  </si>
  <si>
    <t>Influenza Vaccine Date</t>
  </si>
  <si>
    <t>Enter row # to view (14 TO 49)</t>
  </si>
  <si>
    <t>INSTRUCTIONS TO SCHOOLS</t>
  </si>
  <si>
    <t>Faculty/Instructors/Schools who place students at a Providence facility within Southwest Washington are required to determine, prior to placement, that students meet the requirements listed in the affiliation agreement and each facilities’ Student Experience Policy.  Please certify by signing below that each student and faculty member from your program who will be placed satisfies these requirements and that documentation verifying the same has been collected.</t>
  </si>
  <si>
    <t>"Signer"</t>
  </si>
  <si>
    <t>Student Legal ID</t>
  </si>
  <si>
    <t>Index # from STUDENT DATA</t>
  </si>
  <si>
    <t>Required Checks</t>
  </si>
  <si>
    <t>Students at Facility Between Oct 1 and Mar 31</t>
  </si>
  <si>
    <t>Rotation Information</t>
  </si>
  <si>
    <t>Providence Comments</t>
  </si>
  <si>
    <t>SWRministries</t>
  </si>
  <si>
    <t>PSPH</t>
  </si>
  <si>
    <t>PCH</t>
  </si>
  <si>
    <t>PMG Clinics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</si>
</sst>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10"/>
      <name val="Arial"/>
      <family val="2"/>
    </font>
    <font>
      <u/>
      <sz val="14"/>
      <name val="Arial Rounded MT Bold"/>
      <family val="2"/>
    </font>
    <font>
      <b/>
      <sz val="10"/>
      <name val="Arial"/>
      <family val="2"/>
    </font>
    <font>
      <sz val="8"/>
      <name val="Arial"/>
      <family val="2"/>
    </font>
    <font>
      <b/>
      <u/>
      <sz val="10"/>
      <name val="Arial"/>
      <family val="2"/>
    </font>
    <font>
      <sz val="14"/>
      <name val="Arial"/>
      <family val="2"/>
    </font>
    <font>
      <i/>
      <sz val="10"/>
      <name val="Arial"/>
      <family val="2"/>
    </font>
    <font>
      <b/>
      <i/>
      <sz val="10"/>
      <name val="Arial"/>
      <family val="2"/>
    </font>
    <font>
      <b/>
      <sz val="8"/>
      <name val="Arial"/>
      <family val="2"/>
    </font>
    <font>
      <sz val="10"/>
      <color theme="0" tint="-0.249977111117893"/>
      <name val="Arial"/>
      <family val="2"/>
    </font>
    <font>
      <sz val="11"/>
      <color rgb="FF000000"/>
      <name val="Arial Unicode MS"/>
      <family val="2"/>
    </font>
    <font>
      <b/>
      <sz val="10"/>
      <color rgb="FF000000"/>
      <name val="Calibri"/>
      <family val="2"/>
    </font>
    <font>
      <sz val="9"/>
      <color rgb="FF000000"/>
      <name val="Verdana"/>
      <family val="2"/>
    </font>
    <font>
      <b/>
      <sz val="9"/>
      <name val="Arial"/>
      <family val="2"/>
    </font>
    <font>
      <sz val="9"/>
      <name val="Arial"/>
      <family val="2"/>
    </font>
    <font>
      <b/>
      <i/>
      <sz val="8"/>
      <name val="Arial"/>
      <family val="2"/>
    </font>
    <font>
      <i/>
      <sz val="8"/>
      <name val="Arial"/>
      <family val="2"/>
    </font>
    <font>
      <b/>
      <sz val="11"/>
      <name val="Arial"/>
      <family val="2"/>
    </font>
    <font>
      <b/>
      <sz val="14"/>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22">
    <xf numFmtId="0" fontId="0" fillId="0" borderId="0" xfId="0"/>
    <xf numFmtId="0" fontId="1" fillId="0" borderId="0" xfId="0" applyFont="1"/>
    <xf numFmtId="0" fontId="0" fillId="0" borderId="0" xfId="0" applyAlignment="1">
      <alignment horizontal="left"/>
    </xf>
    <xf numFmtId="0" fontId="0" fillId="6" borderId="1" xfId="0" applyFill="1" applyBorder="1" applyProtection="1">
      <protection locked="0"/>
    </xf>
    <xf numFmtId="0" fontId="1" fillId="0" borderId="0" xfId="0" applyFont="1" applyAlignment="1">
      <alignment horizontal="right"/>
    </xf>
    <xf numFmtId="0" fontId="0" fillId="0" borderId="0" xfId="0" applyAlignment="1">
      <alignment horizontal="center"/>
    </xf>
    <xf numFmtId="0" fontId="1" fillId="2" borderId="1" xfId="0" applyFont="1" applyFill="1" applyBorder="1" applyProtection="1">
      <protection locked="0"/>
    </xf>
    <xf numFmtId="0" fontId="1" fillId="3" borderId="1" xfId="0" applyFont="1" applyFill="1" applyBorder="1" applyAlignment="1" applyProtection="1">
      <alignment horizontal="center"/>
      <protection locked="0"/>
    </xf>
    <xf numFmtId="0" fontId="2" fillId="0" borderId="0" xfId="0" applyFont="1" applyAlignment="1">
      <alignment horizontal="center" vertical="center"/>
    </xf>
    <xf numFmtId="0" fontId="5" fillId="0" borderId="0" xfId="0" applyFont="1" applyAlignment="1">
      <alignment horizontal="right"/>
    </xf>
    <xf numFmtId="0" fontId="5" fillId="0" borderId="0" xfId="0" applyFont="1"/>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right" wrapText="1"/>
    </xf>
    <xf numFmtId="0" fontId="0" fillId="0" borderId="0" xfId="0" applyAlignment="1">
      <alignment horizontal="right"/>
    </xf>
    <xf numFmtId="0" fontId="3" fillId="2" borderId="0" xfId="0" applyFont="1" applyFill="1" applyAlignment="1">
      <alignment horizontal="left"/>
    </xf>
    <xf numFmtId="0" fontId="0" fillId="2" borderId="0" xfId="0" applyFill="1"/>
    <xf numFmtId="0" fontId="0" fillId="2" borderId="0" xfId="0" applyFill="1" applyAlignment="1">
      <alignment horizontal="left"/>
    </xf>
    <xf numFmtId="14" fontId="3" fillId="2" borderId="0" xfId="0" applyNumberFormat="1" applyFont="1" applyFill="1" applyAlignment="1">
      <alignment horizontal="left"/>
    </xf>
    <xf numFmtId="0" fontId="3" fillId="3" borderId="0" xfId="0" applyFont="1" applyFill="1" applyAlignment="1">
      <alignment horizontal="left"/>
    </xf>
    <xf numFmtId="0" fontId="3" fillId="4" borderId="0" xfId="0" applyFont="1" applyFill="1" applyAlignment="1">
      <alignment horizontal="left"/>
    </xf>
    <xf numFmtId="0" fontId="0" fillId="0" borderId="0" xfId="0" applyAlignment="1">
      <alignment horizontal="left" vertical="top"/>
    </xf>
    <xf numFmtId="0" fontId="0" fillId="0" borderId="0" xfId="0" applyAlignment="1">
      <alignment horizontal="right" vertical="top"/>
    </xf>
    <xf numFmtId="0" fontId="3" fillId="0" borderId="0" xfId="0" applyFont="1" applyAlignment="1">
      <alignment horizontal="left"/>
    </xf>
    <xf numFmtId="14" fontId="0" fillId="0" borderId="0" xfId="0" applyNumberFormat="1" applyAlignment="1">
      <alignment horizontal="right"/>
    </xf>
    <xf numFmtId="0" fontId="10" fillId="0" borderId="0" xfId="0" applyFont="1" applyAlignment="1">
      <alignment horizontal="right" vertical="top" wrapText="1"/>
    </xf>
    <xf numFmtId="0" fontId="0" fillId="5" borderId="0" xfId="0" applyFill="1" applyAlignment="1">
      <alignment horizontal="left"/>
    </xf>
    <xf numFmtId="0" fontId="3" fillId="5" borderId="0" xfId="0" applyFont="1" applyFill="1" applyAlignment="1">
      <alignment horizontal="left"/>
    </xf>
    <xf numFmtId="0" fontId="6" fillId="0" borderId="0" xfId="0" applyFont="1" applyAlignment="1">
      <alignment horizontal="center" vertical="center"/>
    </xf>
    <xf numFmtId="0" fontId="2" fillId="0" borderId="0" xfId="0" applyFont="1" applyAlignment="1">
      <alignment vertical="top"/>
    </xf>
    <xf numFmtId="0" fontId="11" fillId="0" borderId="0" xfId="0" applyFont="1" applyAlignment="1">
      <alignment vertical="top" wrapText="1"/>
    </xf>
    <xf numFmtId="0" fontId="1" fillId="0" borderId="0" xfId="0" applyFont="1" applyAlignment="1">
      <alignment horizontal="left"/>
    </xf>
    <xf numFmtId="14" fontId="1" fillId="0" borderId="0" xfId="0" applyNumberFormat="1" applyFont="1" applyAlignment="1">
      <alignment horizontal="left"/>
    </xf>
    <xf numFmtId="0" fontId="1" fillId="0" borderId="0" xfId="0" applyFont="1" applyAlignment="1">
      <alignment horizontal="center"/>
    </xf>
    <xf numFmtId="0" fontId="1" fillId="0" borderId="0" xfId="0" quotePrefix="1" applyFont="1" applyAlignment="1">
      <alignment horizontal="center"/>
    </xf>
    <xf numFmtId="0" fontId="3" fillId="5" borderId="0" xfId="0" applyFont="1" applyFill="1" applyAlignment="1">
      <alignment horizontal="left" vertical="center"/>
    </xf>
    <xf numFmtId="0" fontId="15" fillId="0" borderId="0" xfId="0" applyFont="1"/>
    <xf numFmtId="0" fontId="1" fillId="8" borderId="1" xfId="0" applyFont="1" applyFill="1" applyBorder="1" applyAlignment="1" applyProtection="1">
      <alignment horizontal="center"/>
      <protection locked="0"/>
    </xf>
    <xf numFmtId="0" fontId="0" fillId="9" borderId="1" xfId="0" applyFill="1" applyBorder="1" applyAlignment="1" applyProtection="1">
      <alignment horizontal="center"/>
      <protection locked="0"/>
    </xf>
    <xf numFmtId="0" fontId="1" fillId="8" borderId="1" xfId="0" applyFont="1" applyFill="1" applyBorder="1" applyProtection="1">
      <protection locked="0"/>
    </xf>
    <xf numFmtId="14" fontId="0" fillId="9" borderId="1" xfId="0" applyNumberFormat="1" applyFill="1" applyBorder="1" applyAlignment="1" applyProtection="1">
      <alignment horizontal="center"/>
      <protection locked="0"/>
    </xf>
    <xf numFmtId="0" fontId="1" fillId="10" borderId="1" xfId="0" applyFont="1" applyFill="1" applyBorder="1" applyAlignment="1" applyProtection="1">
      <alignment horizontal="center"/>
      <protection locked="0"/>
    </xf>
    <xf numFmtId="0" fontId="1" fillId="8" borderId="2" xfId="0" applyFont="1" applyFill="1" applyBorder="1" applyAlignment="1" applyProtection="1">
      <alignment horizontal="center"/>
      <protection locked="0"/>
    </xf>
    <xf numFmtId="0" fontId="1" fillId="11" borderId="1" xfId="0" applyFont="1" applyFill="1" applyBorder="1" applyAlignment="1" applyProtection="1">
      <alignment horizontal="center"/>
      <protection locked="0"/>
    </xf>
    <xf numFmtId="0" fontId="1" fillId="2" borderId="2" xfId="0" applyFont="1" applyFill="1" applyBorder="1" applyProtection="1">
      <protection locked="0"/>
    </xf>
    <xf numFmtId="0" fontId="1" fillId="3" borderId="2" xfId="0" applyFont="1" applyFill="1" applyBorder="1" applyAlignment="1" applyProtection="1">
      <alignment horizontal="center"/>
      <protection locked="0"/>
    </xf>
    <xf numFmtId="0" fontId="1" fillId="8" borderId="2" xfId="0" applyFont="1" applyFill="1" applyBorder="1" applyProtection="1">
      <protection locked="0"/>
    </xf>
    <xf numFmtId="0" fontId="0" fillId="9" borderId="2" xfId="0" applyFill="1" applyBorder="1" applyAlignment="1" applyProtection="1">
      <alignment horizontal="center"/>
      <protection locked="0"/>
    </xf>
    <xf numFmtId="14" fontId="0" fillId="9" borderId="2" xfId="0" applyNumberForma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1" fillId="11" borderId="2" xfId="0" applyFont="1" applyFill="1" applyBorder="1" applyAlignment="1" applyProtection="1">
      <alignment horizontal="center"/>
      <protection locked="0"/>
    </xf>
    <xf numFmtId="0" fontId="4" fillId="2" borderId="16" xfId="0" applyFont="1" applyFill="1" applyBorder="1" applyAlignment="1">
      <alignment horizontal="center" wrapText="1"/>
    </xf>
    <xf numFmtId="0" fontId="4" fillId="9" borderId="16" xfId="0" applyFont="1" applyFill="1" applyBorder="1" applyAlignment="1">
      <alignment horizontal="center" wrapText="1"/>
    </xf>
    <xf numFmtId="0" fontId="4" fillId="10" borderId="16" xfId="0" applyFont="1" applyFill="1" applyBorder="1" applyAlignment="1">
      <alignment horizontal="center" wrapText="1"/>
    </xf>
    <xf numFmtId="0" fontId="15" fillId="3"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4" fillId="12" borderId="15" xfId="0" applyFont="1" applyFill="1" applyBorder="1" applyAlignment="1">
      <alignment horizontal="center" wrapText="1"/>
    </xf>
    <xf numFmtId="0" fontId="4" fillId="12" borderId="16" xfId="0" applyFont="1" applyFill="1" applyBorder="1" applyAlignment="1">
      <alignment horizontal="center" wrapText="1"/>
    </xf>
    <xf numFmtId="0" fontId="1" fillId="12" borderId="2" xfId="0" applyFont="1" applyFill="1" applyBorder="1" applyAlignment="1" applyProtection="1">
      <alignment horizontal="center"/>
      <protection locked="0"/>
    </xf>
    <xf numFmtId="0" fontId="1" fillId="12" borderId="1" xfId="0" applyFont="1" applyFill="1" applyBorder="1" applyAlignment="1" applyProtection="1">
      <alignment horizontal="center"/>
      <protection locked="0"/>
    </xf>
    <xf numFmtId="0" fontId="4" fillId="3" borderId="16" xfId="0" applyFont="1" applyFill="1" applyBorder="1" applyAlignment="1">
      <alignment horizontal="center" wrapText="1"/>
    </xf>
    <xf numFmtId="0" fontId="4" fillId="8" borderId="16" xfId="0" applyFont="1" applyFill="1" applyBorder="1" applyAlignment="1">
      <alignment horizontal="center" wrapText="1"/>
    </xf>
    <xf numFmtId="0" fontId="14" fillId="12" borderId="22" xfId="0" applyFont="1" applyFill="1" applyBorder="1" applyAlignment="1">
      <alignment horizontal="center" vertical="center" wrapText="1"/>
    </xf>
    <xf numFmtId="0" fontId="14" fillId="12" borderId="23" xfId="0" applyFont="1" applyFill="1" applyBorder="1" applyAlignment="1">
      <alignment horizontal="center" vertical="center" wrapText="1"/>
    </xf>
    <xf numFmtId="0" fontId="1" fillId="12" borderId="2" xfId="0" applyFont="1" applyFill="1" applyBorder="1" applyAlignment="1" applyProtection="1">
      <alignment horizontal="left"/>
      <protection locked="0"/>
    </xf>
    <xf numFmtId="0" fontId="1" fillId="12" borderId="2" xfId="0" applyFont="1" applyFill="1" applyBorder="1" applyProtection="1">
      <protection locked="0"/>
    </xf>
    <xf numFmtId="0" fontId="1" fillId="12" borderId="1" xfId="0" applyFont="1" applyFill="1" applyBorder="1" applyAlignment="1" applyProtection="1">
      <alignment horizontal="left"/>
      <protection locked="0"/>
    </xf>
    <xf numFmtId="0" fontId="1" fillId="12" borderId="1" xfId="0" applyFont="1" applyFill="1" applyBorder="1" applyProtection="1">
      <protection locked="0"/>
    </xf>
    <xf numFmtId="0" fontId="4" fillId="11" borderId="17" xfId="0" applyFont="1" applyFill="1" applyBorder="1" applyAlignment="1">
      <alignment horizontal="center" vertical="center" wrapText="1"/>
    </xf>
    <xf numFmtId="0" fontId="4" fillId="11" borderId="16" xfId="0" applyFont="1" applyFill="1" applyBorder="1" applyAlignment="1">
      <alignment horizontal="center" vertical="center" wrapText="1"/>
    </xf>
    <xf numFmtId="14" fontId="0" fillId="11" borderId="2" xfId="0" applyNumberFormat="1" applyFill="1" applyBorder="1" applyAlignment="1" applyProtection="1">
      <alignment horizontal="center"/>
      <protection locked="0"/>
    </xf>
    <xf numFmtId="14" fontId="0" fillId="11" borderId="1" xfId="0" applyNumberFormat="1" applyFill="1" applyBorder="1" applyAlignment="1" applyProtection="1">
      <alignment horizontal="center"/>
      <protection locked="0"/>
    </xf>
    <xf numFmtId="0" fontId="4" fillId="12" borderId="19" xfId="0" applyFont="1" applyFill="1" applyBorder="1" applyAlignment="1">
      <alignment horizontal="center" vertical="center" wrapText="1"/>
    </xf>
    <xf numFmtId="0" fontId="14" fillId="8" borderId="24" xfId="0" applyFont="1" applyFill="1" applyBorder="1" applyAlignment="1">
      <alignment horizontal="center" vertical="center"/>
    </xf>
    <xf numFmtId="0" fontId="14" fillId="12" borderId="21" xfId="0" applyFont="1" applyFill="1" applyBorder="1" applyAlignment="1">
      <alignment horizontal="left" vertical="center" wrapText="1"/>
    </xf>
    <xf numFmtId="49" fontId="1" fillId="0" borderId="0" xfId="0" applyNumberFormat="1" applyFont="1" applyAlignment="1" applyProtection="1">
      <alignment horizontal="left"/>
      <protection locked="0"/>
    </xf>
    <xf numFmtId="0" fontId="16" fillId="8" borderId="16" xfId="0" applyFont="1" applyFill="1" applyBorder="1" applyAlignment="1">
      <alignment horizontal="center" wrapText="1"/>
    </xf>
    <xf numFmtId="0" fontId="1" fillId="0" borderId="0" xfId="0" applyFont="1" applyAlignment="1">
      <alignment horizontal="right"/>
    </xf>
    <xf numFmtId="0" fontId="1" fillId="0" borderId="6" xfId="0" applyFont="1" applyBorder="1" applyAlignment="1">
      <alignment horizontal="right"/>
    </xf>
    <xf numFmtId="0" fontId="14" fillId="8" borderId="25" xfId="0" applyFont="1" applyFill="1" applyBorder="1" applyAlignment="1">
      <alignment horizontal="center" vertical="center"/>
    </xf>
    <xf numFmtId="0" fontId="14" fillId="8" borderId="24" xfId="0" applyFont="1" applyFill="1" applyBorder="1" applyAlignment="1">
      <alignment horizontal="center" vertical="center"/>
    </xf>
    <xf numFmtId="0" fontId="14" fillId="8" borderId="26" xfId="0" applyFont="1" applyFill="1" applyBorder="1" applyAlignment="1">
      <alignment horizontal="center" vertical="center"/>
    </xf>
    <xf numFmtId="0" fontId="9" fillId="11" borderId="20"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12" fillId="0" borderId="0" xfId="0" applyFont="1" applyAlignment="1">
      <alignment horizontal="left" vertical="center" indent="21"/>
    </xf>
    <xf numFmtId="0" fontId="7" fillId="0" borderId="0" xfId="0" applyFont="1" applyAlignment="1">
      <alignment horizontal="right" vertical="top" wrapText="1"/>
    </xf>
    <xf numFmtId="0" fontId="7" fillId="0" borderId="6" xfId="0" applyFont="1" applyBorder="1" applyAlignment="1">
      <alignment horizontal="right" vertical="top" wrapText="1"/>
    </xf>
    <xf numFmtId="0" fontId="14" fillId="9" borderId="25"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26" xfId="0" applyFont="1" applyFill="1" applyBorder="1" applyAlignment="1">
      <alignment horizontal="center" vertical="center"/>
    </xf>
    <xf numFmtId="0" fontId="13" fillId="0" borderId="0" xfId="0" applyFont="1" applyAlignment="1">
      <alignment horizontal="left" vertical="top" wrapText="1"/>
    </xf>
    <xf numFmtId="49" fontId="1" fillId="12" borderId="4" xfId="0" applyNumberFormat="1" applyFont="1" applyFill="1" applyBorder="1" applyAlignment="1" applyProtection="1">
      <alignment horizontal="left"/>
      <protection locked="0"/>
    </xf>
    <xf numFmtId="49" fontId="1" fillId="12" borderId="5" xfId="0" applyNumberFormat="1" applyFont="1" applyFill="1" applyBorder="1" applyAlignment="1" applyProtection="1">
      <alignment horizontal="left"/>
      <protection locked="0"/>
    </xf>
    <xf numFmtId="49" fontId="1" fillId="12" borderId="3" xfId="0" applyNumberFormat="1" applyFont="1" applyFill="1" applyBorder="1" applyAlignment="1" applyProtection="1">
      <alignment horizontal="left"/>
      <protection locked="0"/>
    </xf>
    <xf numFmtId="0" fontId="1" fillId="0" borderId="7"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14" fontId="3" fillId="5" borderId="0" xfId="0" applyNumberFormat="1" applyFont="1" applyFill="1" applyAlignment="1">
      <alignment horizontal="left"/>
    </xf>
    <xf numFmtId="0" fontId="3" fillId="5" borderId="0" xfId="0" applyFont="1" applyFill="1" applyAlignment="1">
      <alignment horizontal="left"/>
    </xf>
    <xf numFmtId="49" fontId="3" fillId="7" borderId="0" xfId="0" applyNumberFormat="1" applyFont="1" applyFill="1" applyAlignment="1">
      <alignment horizontal="left"/>
    </xf>
    <xf numFmtId="0" fontId="0" fillId="0" borderId="0" xfId="0" applyAlignment="1">
      <alignment horizontal="right" wrapText="1"/>
    </xf>
    <xf numFmtId="0" fontId="3" fillId="5" borderId="0" xfId="0" applyFont="1" applyFill="1" applyAlignment="1">
      <alignment horizontal="left" vertical="center"/>
    </xf>
    <xf numFmtId="0" fontId="1" fillId="0" borderId="0" xfId="0" applyFont="1" applyAlignment="1">
      <alignment horizontal="right" vertical="center"/>
    </xf>
    <xf numFmtId="0" fontId="6" fillId="0" borderId="0" xfId="0" applyFont="1" applyAlignment="1">
      <alignment horizontal="center" vertical="center"/>
    </xf>
    <xf numFmtId="0" fontId="3" fillId="4" borderId="0" xfId="0" applyFont="1" applyFill="1" applyAlignment="1">
      <alignment horizontal="left" vertical="top"/>
    </xf>
    <xf numFmtId="14" fontId="3" fillId="4" borderId="0" xfId="0" applyNumberFormat="1" applyFont="1" applyFill="1" applyAlignment="1">
      <alignment horizontal="left"/>
    </xf>
    <xf numFmtId="14" fontId="3" fillId="7" borderId="0" xfId="0" applyNumberFormat="1" applyFont="1" applyFill="1" applyAlignment="1">
      <alignment horizontal="left"/>
    </xf>
    <xf numFmtId="0" fontId="2" fillId="0" borderId="0" xfId="0" applyFont="1" applyAlignment="1">
      <alignment horizontal="center" vertical="center"/>
    </xf>
    <xf numFmtId="0" fontId="1" fillId="0" borderId="0" xfId="0" applyFont="1" applyAlignment="1">
      <alignment horizontal="left" wrapText="1"/>
    </xf>
    <xf numFmtId="0" fontId="0" fillId="0" borderId="0" xfId="0" applyAlignment="1">
      <alignment horizontal="left" wrapText="1"/>
    </xf>
    <xf numFmtId="49" fontId="3" fillId="7" borderId="0" xfId="0" quotePrefix="1" applyNumberFormat="1" applyFont="1" applyFill="1" applyAlignment="1">
      <alignment horizontal="left"/>
    </xf>
    <xf numFmtId="49" fontId="1" fillId="12" borderId="4" xfId="0" applyNumberFormat="1" applyFont="1" applyFill="1" applyBorder="1" applyAlignment="1" applyProtection="1">
      <protection locked="0"/>
    </xf>
    <xf numFmtId="49" fontId="1" fillId="12" borderId="5" xfId="0" applyNumberFormat="1" applyFont="1" applyFill="1" applyBorder="1" applyAlignment="1" applyProtection="1">
      <protection locked="0"/>
    </xf>
    <xf numFmtId="49" fontId="1" fillId="12" borderId="3" xfId="0" applyNumberFormat="1" applyFont="1" applyFill="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3</xdr:col>
      <xdr:colOff>763270</xdr:colOff>
      <xdr:row>2</xdr:row>
      <xdr:rowOff>400050</xdr:rowOff>
    </xdr:to>
    <xdr:pic>
      <xdr:nvPicPr>
        <xdr:cNvPr id="3" name="Picture 2">
          <a:extLst>
            <a:ext uri="{FF2B5EF4-FFF2-40B4-BE49-F238E27FC236}">
              <a16:creationId xmlns:a16="http://schemas.microsoft.com/office/drawing/2014/main" id="{361E21FF-42FA-49B7-8B9A-582C8E925A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0"/>
          <a:ext cx="2439670" cy="942975"/>
        </a:xfrm>
        <a:prstGeom prst="rect">
          <a:avLst/>
        </a:prstGeom>
      </xdr:spPr>
    </xdr:pic>
    <xdr:clientData/>
  </xdr:twoCellAnchor>
  <xdr:twoCellAnchor editAs="oneCell">
    <xdr:from>
      <xdr:col>20</xdr:col>
      <xdr:colOff>0</xdr:colOff>
      <xdr:row>13</xdr:row>
      <xdr:rowOff>0</xdr:rowOff>
    </xdr:from>
    <xdr:to>
      <xdr:col>26</xdr:col>
      <xdr:colOff>152400</xdr:colOff>
      <xdr:row>18</xdr:row>
      <xdr:rowOff>22860</xdr:rowOff>
    </xdr:to>
    <xdr:pic>
      <xdr:nvPicPr>
        <xdr:cNvPr id="4" name="Picture 3">
          <a:extLst>
            <a:ext uri="{FF2B5EF4-FFF2-40B4-BE49-F238E27FC236}">
              <a16:creationId xmlns:a16="http://schemas.microsoft.com/office/drawing/2014/main" id="{A623A296-E738-7E34-B26F-41B9D3B56B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6580" y="5219700"/>
          <a:ext cx="54483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314325</xdr:colOff>
      <xdr:row>2</xdr:row>
      <xdr:rowOff>0</xdr:rowOff>
    </xdr:to>
    <xdr:pic>
      <xdr:nvPicPr>
        <xdr:cNvPr id="4134" name="Picture 4">
          <a:extLst>
            <a:ext uri="{FF2B5EF4-FFF2-40B4-BE49-F238E27FC236}">
              <a16:creationId xmlns:a16="http://schemas.microsoft.com/office/drawing/2014/main" id="{00000000-0008-0000-01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192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5"/>
  <sheetViews>
    <sheetView showGridLines="0" tabSelected="1" zoomScale="80" zoomScaleNormal="80" workbookViewId="0">
      <selection activeCell="L5" sqref="L5"/>
    </sheetView>
  </sheetViews>
  <sheetFormatPr defaultColWidth="9.140625" defaultRowHeight="13.15"/>
  <cols>
    <col min="1" max="1" width="8" customWidth="1"/>
    <col min="2" max="2" width="9" customWidth="1"/>
    <col min="3" max="3" width="10.140625" customWidth="1"/>
    <col min="4" max="4" width="15.5703125" customWidth="1"/>
    <col min="5" max="5" width="12.5703125" customWidth="1"/>
    <col min="6" max="6" width="4.7109375" customWidth="1"/>
    <col min="7" max="7" width="14.5703125" customWidth="1"/>
    <col min="8" max="8" width="12.85546875" customWidth="1"/>
    <col min="9" max="9" width="6.42578125" customWidth="1"/>
    <col min="10" max="10" width="9.42578125" customWidth="1"/>
    <col min="11" max="11" width="9.5703125" customWidth="1"/>
    <col min="12" max="12" width="12.28515625" customWidth="1"/>
    <col min="13" max="13" width="10.85546875" customWidth="1"/>
    <col min="14" max="14" width="10.140625" customWidth="1"/>
    <col min="15" max="15" width="11.140625" customWidth="1"/>
    <col min="16" max="16" width="10.140625" customWidth="1"/>
    <col min="17" max="17" width="12.140625" customWidth="1"/>
    <col min="18" max="18" width="10.28515625" customWidth="1"/>
    <col min="19" max="19" width="12" customWidth="1"/>
    <col min="20" max="20" width="10.28515625" customWidth="1"/>
    <col min="21" max="22" width="15.7109375" customWidth="1"/>
    <col min="24" max="24" width="10.7109375" customWidth="1"/>
    <col min="25" max="25" width="17" customWidth="1"/>
  </cols>
  <sheetData>
    <row r="1" spans="1:21" ht="17.45">
      <c r="E1" s="29" t="s">
        <v>0</v>
      </c>
    </row>
    <row r="2" spans="1:21" ht="24.75" customHeight="1">
      <c r="A2" s="86"/>
      <c r="B2" s="86"/>
      <c r="C2" s="86"/>
      <c r="D2" s="86"/>
      <c r="E2" s="86"/>
      <c r="F2" s="86"/>
      <c r="G2" s="86"/>
      <c r="H2" s="86"/>
      <c r="I2" s="86"/>
      <c r="J2" s="86"/>
      <c r="K2" s="86"/>
      <c r="L2" s="86"/>
      <c r="M2" s="86"/>
      <c r="N2" s="86"/>
      <c r="O2" s="86"/>
      <c r="P2" s="86"/>
      <c r="Q2" s="86"/>
      <c r="R2" s="86"/>
      <c r="S2" s="86"/>
      <c r="T2" s="86"/>
      <c r="U2" s="86"/>
    </row>
    <row r="3" spans="1:21" ht="64.5" customHeight="1">
      <c r="A3" s="92" t="s">
        <v>1</v>
      </c>
      <c r="B3" s="92"/>
      <c r="C3" s="92"/>
      <c r="D3" s="92"/>
      <c r="E3" s="92"/>
      <c r="F3" s="92"/>
      <c r="G3" s="92"/>
      <c r="H3" s="92"/>
      <c r="I3" s="92"/>
      <c r="J3" s="92"/>
      <c r="K3" s="30"/>
      <c r="L3" s="30"/>
      <c r="M3" s="30"/>
      <c r="N3" s="30"/>
      <c r="O3" s="30"/>
      <c r="P3" s="30"/>
      <c r="Q3" s="30"/>
      <c r="R3" s="30"/>
      <c r="S3" s="30"/>
      <c r="T3" s="30"/>
      <c r="U3" s="30"/>
    </row>
    <row r="4" spans="1:21" ht="14.25" customHeight="1">
      <c r="A4" s="78" t="s">
        <v>2</v>
      </c>
      <c r="B4" s="78"/>
      <c r="C4" s="79"/>
      <c r="D4" s="93"/>
      <c r="E4" s="94"/>
      <c r="F4" s="94"/>
      <c r="G4" s="95"/>
      <c r="H4" s="76"/>
      <c r="J4" s="1"/>
      <c r="K4" s="2"/>
      <c r="L4" s="31"/>
      <c r="M4" s="31"/>
      <c r="N4" s="31"/>
      <c r="O4" s="2"/>
      <c r="P4" s="2"/>
      <c r="Q4" s="2"/>
      <c r="R4" s="2"/>
      <c r="S4" s="2"/>
      <c r="T4" s="2"/>
      <c r="U4" s="2"/>
    </row>
    <row r="5" spans="1:21">
      <c r="A5" s="78" t="s">
        <v>3</v>
      </c>
      <c r="B5" s="78"/>
      <c r="C5" s="79"/>
      <c r="D5" s="93"/>
      <c r="E5" s="94"/>
      <c r="F5" s="94"/>
      <c r="G5" s="95"/>
      <c r="H5" s="76"/>
      <c r="J5" s="1"/>
      <c r="K5" s="2"/>
      <c r="L5" s="31"/>
      <c r="M5" s="31"/>
      <c r="N5" s="31"/>
      <c r="O5" s="2"/>
      <c r="P5" s="2"/>
      <c r="Q5" s="2"/>
      <c r="R5" s="2"/>
      <c r="S5" s="2"/>
      <c r="T5" s="2"/>
      <c r="U5" s="2"/>
    </row>
    <row r="6" spans="1:21">
      <c r="A6" s="78" t="s">
        <v>4</v>
      </c>
      <c r="B6" s="78"/>
      <c r="C6" s="79"/>
      <c r="D6" s="93"/>
      <c r="E6" s="94"/>
      <c r="F6" s="94"/>
      <c r="G6" s="95"/>
      <c r="H6" s="76"/>
      <c r="J6" s="1"/>
      <c r="K6" s="2"/>
      <c r="L6" s="31"/>
      <c r="M6" s="31"/>
      <c r="N6" s="31"/>
      <c r="O6" s="2"/>
      <c r="P6" s="2"/>
      <c r="Q6" s="2"/>
      <c r="R6" s="2"/>
      <c r="S6" s="2"/>
      <c r="T6" s="2"/>
      <c r="U6" s="2"/>
    </row>
    <row r="7" spans="1:21">
      <c r="A7" s="78" t="s">
        <v>5</v>
      </c>
      <c r="B7" s="78"/>
      <c r="C7" s="79"/>
      <c r="D7" s="93"/>
      <c r="E7" s="94"/>
      <c r="F7" s="94"/>
      <c r="G7" s="95"/>
      <c r="H7" s="76"/>
      <c r="J7" s="1"/>
      <c r="K7" s="2"/>
      <c r="L7" s="31"/>
      <c r="M7" s="31"/>
      <c r="N7" s="31"/>
      <c r="O7" s="2"/>
      <c r="P7" s="2"/>
      <c r="Q7" s="2"/>
      <c r="R7" s="2"/>
      <c r="S7" s="2"/>
      <c r="T7" s="2"/>
      <c r="U7" s="2"/>
    </row>
    <row r="8" spans="1:21">
      <c r="A8" s="78" t="s">
        <v>6</v>
      </c>
      <c r="B8" s="78"/>
      <c r="C8" s="79"/>
      <c r="D8" s="119"/>
      <c r="E8" s="120"/>
      <c r="F8" s="121"/>
      <c r="G8" s="31"/>
      <c r="H8" s="31"/>
      <c r="J8" s="2"/>
      <c r="K8" s="2"/>
      <c r="L8" s="2"/>
      <c r="M8" s="2"/>
      <c r="N8" s="2"/>
    </row>
    <row r="9" spans="1:21">
      <c r="A9" s="78" t="s">
        <v>7</v>
      </c>
      <c r="B9" s="78"/>
      <c r="C9" s="79"/>
      <c r="D9" s="119"/>
      <c r="E9" s="120"/>
      <c r="F9" s="121"/>
      <c r="G9" s="31"/>
      <c r="H9" s="31"/>
      <c r="J9" s="2"/>
      <c r="K9" s="2"/>
      <c r="L9" s="2"/>
      <c r="M9" s="2"/>
      <c r="N9" s="2"/>
    </row>
    <row r="10" spans="1:21" ht="38.25" customHeight="1">
      <c r="A10" s="87" t="s">
        <v>8</v>
      </c>
      <c r="B10" s="87"/>
      <c r="C10" s="88"/>
      <c r="D10" s="119"/>
      <c r="E10" s="120"/>
      <c r="F10" s="121"/>
      <c r="G10" s="32"/>
      <c r="H10" s="32"/>
      <c r="J10" s="2"/>
      <c r="K10" s="2"/>
      <c r="L10" s="2"/>
      <c r="M10" s="2"/>
      <c r="N10" s="2"/>
    </row>
    <row r="11" spans="1:21" ht="10.5" customHeight="1" thickBot="1"/>
    <row r="12" spans="1:21" s="36" customFormat="1" ht="65.25" customHeight="1" thickBot="1">
      <c r="A12" s="63" t="s">
        <v>9</v>
      </c>
      <c r="B12" s="64" t="s">
        <v>10</v>
      </c>
      <c r="C12" s="54" t="s">
        <v>11</v>
      </c>
      <c r="D12" s="55" t="s">
        <v>12</v>
      </c>
      <c r="E12" s="80" t="s">
        <v>13</v>
      </c>
      <c r="F12" s="81"/>
      <c r="G12" s="82"/>
      <c r="H12" s="74" t="s">
        <v>14</v>
      </c>
      <c r="I12" s="89" t="s">
        <v>15</v>
      </c>
      <c r="J12" s="90"/>
      <c r="K12" s="91"/>
      <c r="L12" s="56" t="s">
        <v>16</v>
      </c>
      <c r="M12" s="83" t="s">
        <v>17</v>
      </c>
      <c r="N12" s="84"/>
      <c r="O12" s="84"/>
      <c r="P12" s="84"/>
      <c r="Q12" s="84"/>
      <c r="R12" s="84"/>
      <c r="S12" s="84"/>
      <c r="T12" s="85"/>
      <c r="U12" s="75" t="s">
        <v>18</v>
      </c>
    </row>
    <row r="13" spans="1:21" ht="112.5" customHeight="1" thickBot="1">
      <c r="A13" s="57" t="s">
        <v>19</v>
      </c>
      <c r="B13" s="58" t="s">
        <v>20</v>
      </c>
      <c r="C13" s="61" t="s">
        <v>21</v>
      </c>
      <c r="D13" s="51" t="s">
        <v>22</v>
      </c>
      <c r="E13" s="62" t="s">
        <v>23</v>
      </c>
      <c r="F13" s="62" t="s">
        <v>24</v>
      </c>
      <c r="G13" s="62" t="s">
        <v>25</v>
      </c>
      <c r="H13" s="77" t="s">
        <v>26</v>
      </c>
      <c r="I13" s="52" t="s">
        <v>27</v>
      </c>
      <c r="J13" s="52" t="s">
        <v>28</v>
      </c>
      <c r="K13" s="52" t="s">
        <v>29</v>
      </c>
      <c r="L13" s="53" t="s">
        <v>30</v>
      </c>
      <c r="M13" s="69" t="s">
        <v>31</v>
      </c>
      <c r="N13" s="69" t="s">
        <v>32</v>
      </c>
      <c r="O13" s="70" t="s">
        <v>33</v>
      </c>
      <c r="P13" s="70" t="s">
        <v>32</v>
      </c>
      <c r="Q13" s="70" t="s">
        <v>34</v>
      </c>
      <c r="R13" s="69" t="s">
        <v>32</v>
      </c>
      <c r="S13" s="69" t="s">
        <v>35</v>
      </c>
      <c r="T13" s="69" t="s">
        <v>32</v>
      </c>
      <c r="U13" s="73" t="s">
        <v>36</v>
      </c>
    </row>
    <row r="14" spans="1:21">
      <c r="A14" s="65"/>
      <c r="B14" s="66"/>
      <c r="C14" s="45"/>
      <c r="D14" s="44"/>
      <c r="E14" s="46"/>
      <c r="F14" s="42"/>
      <c r="G14" s="46"/>
      <c r="H14" s="46"/>
      <c r="I14" s="47"/>
      <c r="J14" s="48"/>
      <c r="K14" s="48"/>
      <c r="L14" s="49"/>
      <c r="M14" s="50"/>
      <c r="N14" s="50"/>
      <c r="O14" s="71"/>
      <c r="P14" s="71"/>
      <c r="Q14" s="50"/>
      <c r="R14" s="50"/>
      <c r="S14" s="50"/>
      <c r="T14" s="50"/>
      <c r="U14" s="59"/>
    </row>
    <row r="15" spans="1:21">
      <c r="A15" s="67"/>
      <c r="B15" s="68"/>
      <c r="C15" s="7"/>
      <c r="D15" s="6"/>
      <c r="E15" s="39"/>
      <c r="F15" s="37"/>
      <c r="G15" s="39"/>
      <c r="H15" s="39"/>
      <c r="I15" s="38"/>
      <c r="J15" s="40"/>
      <c r="K15" s="40"/>
      <c r="L15" s="41"/>
      <c r="M15" s="43"/>
      <c r="N15" s="43"/>
      <c r="O15" s="72"/>
      <c r="P15" s="72"/>
      <c r="Q15" s="43"/>
      <c r="R15" s="43"/>
      <c r="S15" s="43"/>
      <c r="T15" s="43"/>
      <c r="U15" s="60"/>
    </row>
    <row r="16" spans="1:21">
      <c r="A16" s="67"/>
      <c r="B16" s="68"/>
      <c r="C16" s="7"/>
      <c r="D16" s="6"/>
      <c r="E16" s="39"/>
      <c r="F16" s="37"/>
      <c r="G16" s="39"/>
      <c r="H16" s="39"/>
      <c r="I16" s="38"/>
      <c r="J16" s="40"/>
      <c r="K16" s="40"/>
      <c r="L16" s="41"/>
      <c r="M16" s="43"/>
      <c r="N16" s="43"/>
      <c r="O16" s="72"/>
      <c r="P16" s="72"/>
      <c r="Q16" s="43"/>
      <c r="R16" s="43"/>
      <c r="S16" s="43"/>
      <c r="T16" s="43"/>
      <c r="U16" s="60"/>
    </row>
    <row r="17" spans="1:21">
      <c r="A17" s="67"/>
      <c r="B17" s="68"/>
      <c r="C17" s="7"/>
      <c r="D17" s="6"/>
      <c r="E17" s="39"/>
      <c r="F17" s="37"/>
      <c r="G17" s="39"/>
      <c r="H17" s="39"/>
      <c r="I17" s="38"/>
      <c r="J17" s="40"/>
      <c r="K17" s="40"/>
      <c r="L17" s="41"/>
      <c r="M17" s="43"/>
      <c r="N17" s="43"/>
      <c r="O17" s="72"/>
      <c r="P17" s="72"/>
      <c r="Q17" s="43"/>
      <c r="R17" s="43"/>
      <c r="S17" s="43"/>
      <c r="T17" s="43"/>
      <c r="U17" s="60"/>
    </row>
    <row r="18" spans="1:21">
      <c r="A18" s="67"/>
      <c r="B18" s="68"/>
      <c r="C18" s="7"/>
      <c r="D18" s="6"/>
      <c r="E18" s="39"/>
      <c r="F18" s="37"/>
      <c r="G18" s="39"/>
      <c r="H18" s="39"/>
      <c r="I18" s="38"/>
      <c r="J18" s="40"/>
      <c r="K18" s="40"/>
      <c r="L18" s="41"/>
      <c r="M18" s="43"/>
      <c r="N18" s="43"/>
      <c r="O18" s="72"/>
      <c r="P18" s="72"/>
      <c r="Q18" s="43"/>
      <c r="R18" s="43"/>
      <c r="S18" s="43"/>
      <c r="T18" s="43"/>
      <c r="U18" s="60"/>
    </row>
    <row r="19" spans="1:21">
      <c r="A19" s="67"/>
      <c r="B19" s="68"/>
      <c r="C19" s="7"/>
      <c r="D19" s="6"/>
      <c r="E19" s="39"/>
      <c r="F19" s="37"/>
      <c r="G19" s="39"/>
      <c r="H19" s="39"/>
      <c r="I19" s="38"/>
      <c r="J19" s="40"/>
      <c r="K19" s="40"/>
      <c r="L19" s="41"/>
      <c r="M19" s="43"/>
      <c r="N19" s="43"/>
      <c r="O19" s="72"/>
      <c r="P19" s="72"/>
      <c r="Q19" s="43"/>
      <c r="R19" s="43"/>
      <c r="S19" s="43"/>
      <c r="T19" s="43"/>
      <c r="U19" s="60"/>
    </row>
    <row r="20" spans="1:21">
      <c r="A20" s="67"/>
      <c r="B20" s="68"/>
      <c r="C20" s="7"/>
      <c r="D20" s="6"/>
      <c r="E20" s="39"/>
      <c r="F20" s="37"/>
      <c r="G20" s="39"/>
      <c r="H20" s="39"/>
      <c r="I20" s="38"/>
      <c r="J20" s="40"/>
      <c r="K20" s="40"/>
      <c r="L20" s="41"/>
      <c r="M20" s="43"/>
      <c r="N20" s="43"/>
      <c r="O20" s="72"/>
      <c r="P20" s="72"/>
      <c r="Q20" s="43"/>
      <c r="R20" s="43"/>
      <c r="S20" s="43"/>
      <c r="T20" s="43"/>
      <c r="U20" s="60"/>
    </row>
    <row r="21" spans="1:21">
      <c r="A21" s="67"/>
      <c r="B21" s="68"/>
      <c r="C21" s="7"/>
      <c r="D21" s="6"/>
      <c r="E21" s="39"/>
      <c r="F21" s="37"/>
      <c r="G21" s="39"/>
      <c r="H21" s="39"/>
      <c r="I21" s="38"/>
      <c r="J21" s="40"/>
      <c r="K21" s="40"/>
      <c r="L21" s="41"/>
      <c r="M21" s="43"/>
      <c r="N21" s="43"/>
      <c r="O21" s="72"/>
      <c r="P21" s="72"/>
      <c r="Q21" s="43"/>
      <c r="R21" s="43"/>
      <c r="S21" s="43"/>
      <c r="T21" s="43"/>
      <c r="U21" s="60"/>
    </row>
    <row r="22" spans="1:21">
      <c r="A22" s="67"/>
      <c r="B22" s="68"/>
      <c r="C22" s="7"/>
      <c r="D22" s="6"/>
      <c r="E22" s="39"/>
      <c r="F22" s="37"/>
      <c r="G22" s="39"/>
      <c r="H22" s="39"/>
      <c r="I22" s="38"/>
      <c r="J22" s="40"/>
      <c r="K22" s="40"/>
      <c r="L22" s="41"/>
      <c r="M22" s="43"/>
      <c r="N22" s="43"/>
      <c r="O22" s="72"/>
      <c r="P22" s="72"/>
      <c r="Q22" s="43"/>
      <c r="R22" s="43"/>
      <c r="S22" s="43"/>
      <c r="T22" s="43"/>
      <c r="U22" s="60"/>
    </row>
    <row r="23" spans="1:21">
      <c r="A23" s="67"/>
      <c r="B23" s="68"/>
      <c r="C23" s="7"/>
      <c r="D23" s="6"/>
      <c r="E23" s="39"/>
      <c r="F23" s="37"/>
      <c r="G23" s="39"/>
      <c r="H23" s="39"/>
      <c r="I23" s="38"/>
      <c r="J23" s="40"/>
      <c r="K23" s="40"/>
      <c r="L23" s="41"/>
      <c r="M23" s="43"/>
      <c r="N23" s="43"/>
      <c r="O23" s="72"/>
      <c r="P23" s="72"/>
      <c r="Q23" s="43"/>
      <c r="R23" s="43"/>
      <c r="S23" s="43"/>
      <c r="T23" s="43"/>
      <c r="U23" s="60"/>
    </row>
    <row r="24" spans="1:21">
      <c r="A24" s="67"/>
      <c r="B24" s="68"/>
      <c r="C24" s="7"/>
      <c r="D24" s="6"/>
      <c r="E24" s="39"/>
      <c r="F24" s="37"/>
      <c r="G24" s="39"/>
      <c r="H24" s="39"/>
      <c r="I24" s="38"/>
      <c r="J24" s="40"/>
      <c r="K24" s="40"/>
      <c r="L24" s="41"/>
      <c r="M24" s="43"/>
      <c r="N24" s="43"/>
      <c r="O24" s="72"/>
      <c r="P24" s="72"/>
      <c r="Q24" s="43"/>
      <c r="R24" s="43"/>
      <c r="S24" s="43"/>
      <c r="T24" s="43"/>
      <c r="U24" s="60"/>
    </row>
    <row r="25" spans="1:21">
      <c r="A25" s="67"/>
      <c r="B25" s="68"/>
      <c r="C25" s="7"/>
      <c r="D25" s="6"/>
      <c r="E25" s="39"/>
      <c r="F25" s="37"/>
      <c r="G25" s="39"/>
      <c r="H25" s="39"/>
      <c r="I25" s="38"/>
      <c r="J25" s="40"/>
      <c r="K25" s="40"/>
      <c r="L25" s="41"/>
      <c r="M25" s="43"/>
      <c r="N25" s="43"/>
      <c r="O25" s="72"/>
      <c r="P25" s="72"/>
      <c r="Q25" s="43"/>
      <c r="R25" s="43"/>
      <c r="S25" s="43"/>
      <c r="T25" s="43"/>
      <c r="U25" s="60"/>
    </row>
    <row r="26" spans="1:21">
      <c r="A26" s="67"/>
      <c r="B26" s="68"/>
      <c r="C26" s="7"/>
      <c r="D26" s="6"/>
      <c r="E26" s="39"/>
      <c r="F26" s="37"/>
      <c r="G26" s="39"/>
      <c r="H26" s="39"/>
      <c r="I26" s="38"/>
      <c r="J26" s="40"/>
      <c r="K26" s="40"/>
      <c r="L26" s="41"/>
      <c r="M26" s="43"/>
      <c r="N26" s="43"/>
      <c r="O26" s="72"/>
      <c r="P26" s="72"/>
      <c r="Q26" s="43"/>
      <c r="R26" s="43"/>
      <c r="S26" s="43"/>
      <c r="T26" s="43"/>
      <c r="U26" s="60"/>
    </row>
    <row r="27" spans="1:21">
      <c r="A27" s="67"/>
      <c r="B27" s="68"/>
      <c r="C27" s="7"/>
      <c r="D27" s="6"/>
      <c r="E27" s="39"/>
      <c r="F27" s="37"/>
      <c r="G27" s="39"/>
      <c r="H27" s="39"/>
      <c r="I27" s="38"/>
      <c r="J27" s="40"/>
      <c r="K27" s="40"/>
      <c r="L27" s="41"/>
      <c r="M27" s="43"/>
      <c r="N27" s="43"/>
      <c r="O27" s="72"/>
      <c r="P27" s="72"/>
      <c r="Q27" s="43"/>
      <c r="R27" s="43"/>
      <c r="S27" s="43"/>
      <c r="T27" s="43"/>
      <c r="U27" s="60"/>
    </row>
    <row r="28" spans="1:21">
      <c r="A28" s="67"/>
      <c r="B28" s="68"/>
      <c r="C28" s="7"/>
      <c r="D28" s="6"/>
      <c r="E28" s="39"/>
      <c r="F28" s="37"/>
      <c r="G28" s="39"/>
      <c r="H28" s="39"/>
      <c r="I28" s="38"/>
      <c r="J28" s="40"/>
      <c r="K28" s="40"/>
      <c r="L28" s="41"/>
      <c r="M28" s="43"/>
      <c r="N28" s="43"/>
      <c r="O28" s="72"/>
      <c r="P28" s="72"/>
      <c r="Q28" s="43"/>
      <c r="R28" s="43"/>
      <c r="S28" s="43"/>
      <c r="T28" s="43"/>
      <c r="U28" s="60"/>
    </row>
    <row r="29" spans="1:21">
      <c r="A29" s="67"/>
      <c r="B29" s="68"/>
      <c r="C29" s="7"/>
      <c r="D29" s="6"/>
      <c r="E29" s="39"/>
      <c r="F29" s="37"/>
      <c r="G29" s="39"/>
      <c r="H29" s="39"/>
      <c r="I29" s="38"/>
      <c r="J29" s="40"/>
      <c r="K29" s="40"/>
      <c r="L29" s="41"/>
      <c r="M29" s="43"/>
      <c r="N29" s="43"/>
      <c r="O29" s="72"/>
      <c r="P29" s="72"/>
      <c r="Q29" s="43"/>
      <c r="R29" s="43"/>
      <c r="S29" s="43"/>
      <c r="T29" s="43"/>
      <c r="U29" s="60"/>
    </row>
    <row r="30" spans="1:21">
      <c r="A30" s="67"/>
      <c r="B30" s="68"/>
      <c r="C30" s="7"/>
      <c r="D30" s="6"/>
      <c r="E30" s="39"/>
      <c r="F30" s="37"/>
      <c r="G30" s="39"/>
      <c r="H30" s="39"/>
      <c r="I30" s="38"/>
      <c r="J30" s="40"/>
      <c r="K30" s="40"/>
      <c r="L30" s="41"/>
      <c r="M30" s="43"/>
      <c r="N30" s="43"/>
      <c r="O30" s="72"/>
      <c r="P30" s="72"/>
      <c r="Q30" s="43"/>
      <c r="R30" s="43"/>
      <c r="S30" s="43"/>
      <c r="T30" s="43"/>
      <c r="U30" s="60"/>
    </row>
    <row r="31" spans="1:21">
      <c r="A31" s="67"/>
      <c r="B31" s="68"/>
      <c r="C31" s="7"/>
      <c r="D31" s="6"/>
      <c r="E31" s="39"/>
      <c r="F31" s="37"/>
      <c r="G31" s="39"/>
      <c r="H31" s="39"/>
      <c r="I31" s="38"/>
      <c r="J31" s="40"/>
      <c r="K31" s="40"/>
      <c r="L31" s="41"/>
      <c r="M31" s="43"/>
      <c r="N31" s="43"/>
      <c r="O31" s="72"/>
      <c r="P31" s="72"/>
      <c r="Q31" s="43"/>
      <c r="R31" s="43"/>
      <c r="S31" s="43"/>
      <c r="T31" s="43"/>
      <c r="U31" s="60"/>
    </row>
    <row r="32" spans="1:21">
      <c r="A32" s="67"/>
      <c r="B32" s="68"/>
      <c r="C32" s="7"/>
      <c r="D32" s="6"/>
      <c r="E32" s="39"/>
      <c r="F32" s="37"/>
      <c r="G32" s="39"/>
      <c r="H32" s="39"/>
      <c r="I32" s="38"/>
      <c r="J32" s="40"/>
      <c r="K32" s="40"/>
      <c r="L32" s="41"/>
      <c r="M32" s="43"/>
      <c r="N32" s="43"/>
      <c r="O32" s="72"/>
      <c r="P32" s="72"/>
      <c r="Q32" s="43"/>
      <c r="R32" s="43"/>
      <c r="S32" s="43"/>
      <c r="T32" s="43"/>
      <c r="U32" s="60"/>
    </row>
    <row r="33" spans="1:24">
      <c r="A33" s="67"/>
      <c r="B33" s="68"/>
      <c r="C33" s="7"/>
      <c r="D33" s="6"/>
      <c r="E33" s="39"/>
      <c r="F33" s="37"/>
      <c r="G33" s="39"/>
      <c r="H33" s="39"/>
      <c r="I33" s="38"/>
      <c r="J33" s="40"/>
      <c r="K33" s="40"/>
      <c r="L33" s="41"/>
      <c r="M33" s="43"/>
      <c r="N33" s="43"/>
      <c r="O33" s="72"/>
      <c r="P33" s="72"/>
      <c r="Q33" s="43"/>
      <c r="R33" s="43"/>
      <c r="S33" s="43"/>
      <c r="T33" s="43"/>
      <c r="U33" s="60"/>
    </row>
    <row r="34" spans="1:24">
      <c r="A34" s="67"/>
      <c r="B34" s="68"/>
      <c r="C34" s="7"/>
      <c r="D34" s="6"/>
      <c r="E34" s="39"/>
      <c r="F34" s="37"/>
      <c r="G34" s="39"/>
      <c r="H34" s="39"/>
      <c r="I34" s="38"/>
      <c r="J34" s="40"/>
      <c r="K34" s="40"/>
      <c r="L34" s="41"/>
      <c r="M34" s="43"/>
      <c r="N34" s="43"/>
      <c r="O34" s="72"/>
      <c r="P34" s="72"/>
      <c r="Q34" s="43"/>
      <c r="R34" s="43"/>
      <c r="S34" s="43"/>
      <c r="T34" s="43"/>
      <c r="U34" s="60"/>
    </row>
    <row r="35" spans="1:24">
      <c r="A35" s="67"/>
      <c r="B35" s="68"/>
      <c r="C35" s="7"/>
      <c r="D35" s="6"/>
      <c r="E35" s="39"/>
      <c r="F35" s="37"/>
      <c r="G35" s="39"/>
      <c r="H35" s="39"/>
      <c r="I35" s="38"/>
      <c r="J35" s="40"/>
      <c r="K35" s="40"/>
      <c r="L35" s="41"/>
      <c r="M35" s="43"/>
      <c r="N35" s="43"/>
      <c r="O35" s="72"/>
      <c r="P35" s="72"/>
      <c r="Q35" s="43"/>
      <c r="R35" s="43"/>
      <c r="S35" s="43"/>
      <c r="T35" s="43"/>
      <c r="U35" s="60"/>
    </row>
    <row r="36" spans="1:24">
      <c r="A36" s="67"/>
      <c r="B36" s="68"/>
      <c r="C36" s="7"/>
      <c r="D36" s="6"/>
      <c r="E36" s="39"/>
      <c r="F36" s="37"/>
      <c r="G36" s="39"/>
      <c r="H36" s="39"/>
      <c r="I36" s="38"/>
      <c r="J36" s="40"/>
      <c r="K36" s="40"/>
      <c r="L36" s="41"/>
      <c r="M36" s="43"/>
      <c r="N36" s="43"/>
      <c r="O36" s="72"/>
      <c r="P36" s="72"/>
      <c r="Q36" s="43"/>
      <c r="R36" s="43"/>
      <c r="S36" s="43"/>
      <c r="T36" s="43"/>
      <c r="U36" s="60"/>
    </row>
    <row r="37" spans="1:24">
      <c r="A37" s="67"/>
      <c r="B37" s="68"/>
      <c r="C37" s="7"/>
      <c r="D37" s="6"/>
      <c r="E37" s="39"/>
      <c r="F37" s="37"/>
      <c r="G37" s="39"/>
      <c r="H37" s="39"/>
      <c r="I37" s="38"/>
      <c r="J37" s="40"/>
      <c r="K37" s="40"/>
      <c r="L37" s="41"/>
      <c r="M37" s="43"/>
      <c r="N37" s="43"/>
      <c r="O37" s="72"/>
      <c r="P37" s="72"/>
      <c r="Q37" s="43"/>
      <c r="R37" s="43"/>
      <c r="S37" s="43"/>
      <c r="T37" s="43"/>
      <c r="U37" s="60"/>
    </row>
    <row r="38" spans="1:24">
      <c r="A38" s="67"/>
      <c r="B38" s="68"/>
      <c r="C38" s="7"/>
      <c r="D38" s="6"/>
      <c r="E38" s="39"/>
      <c r="F38" s="37"/>
      <c r="G38" s="39"/>
      <c r="H38" s="39"/>
      <c r="I38" s="38"/>
      <c r="J38" s="40"/>
      <c r="K38" s="40"/>
      <c r="L38" s="41"/>
      <c r="M38" s="43"/>
      <c r="N38" s="43"/>
      <c r="O38" s="72"/>
      <c r="P38" s="72"/>
      <c r="Q38" s="43"/>
      <c r="R38" s="43"/>
      <c r="S38" s="43"/>
      <c r="T38" s="43"/>
      <c r="U38" s="60"/>
    </row>
    <row r="39" spans="1:24">
      <c r="A39" s="67"/>
      <c r="B39" s="68"/>
      <c r="C39" s="7"/>
      <c r="D39" s="6"/>
      <c r="E39" s="39"/>
      <c r="F39" s="37"/>
      <c r="G39" s="39"/>
      <c r="H39" s="39"/>
      <c r="I39" s="38"/>
      <c r="J39" s="40"/>
      <c r="K39" s="40"/>
      <c r="L39" s="41"/>
      <c r="M39" s="43"/>
      <c r="N39" s="43"/>
      <c r="O39" s="72"/>
      <c r="P39" s="72"/>
      <c r="Q39" s="43"/>
      <c r="R39" s="43"/>
      <c r="S39" s="43"/>
      <c r="T39" s="43"/>
      <c r="U39" s="60"/>
    </row>
    <row r="40" spans="1:24">
      <c r="K40" s="5"/>
      <c r="L40" s="5"/>
      <c r="M40" s="5"/>
      <c r="N40" s="5"/>
      <c r="O40" s="5"/>
      <c r="P40" s="5"/>
      <c r="Q40" s="5"/>
      <c r="R40" s="5"/>
      <c r="S40" s="5"/>
      <c r="T40" s="5"/>
      <c r="U40" s="5"/>
      <c r="V40" s="5"/>
      <c r="W40" s="5"/>
      <c r="X40" s="5"/>
    </row>
    <row r="41" spans="1:24">
      <c r="K41" s="5"/>
      <c r="L41" s="5"/>
      <c r="M41" s="5"/>
      <c r="N41" s="5"/>
      <c r="O41" s="5"/>
      <c r="P41" s="5"/>
      <c r="Q41" s="5"/>
      <c r="R41" s="5"/>
      <c r="S41" s="5"/>
      <c r="T41" s="5"/>
      <c r="U41" s="5"/>
      <c r="V41" s="5"/>
      <c r="W41" s="5"/>
      <c r="X41" s="5"/>
    </row>
    <row r="42" spans="1:24">
      <c r="K42" s="5"/>
      <c r="L42" s="5"/>
      <c r="M42" s="5"/>
      <c r="N42" s="5"/>
      <c r="O42" s="5"/>
      <c r="P42" s="5"/>
      <c r="Q42" s="5"/>
      <c r="R42" s="5"/>
      <c r="S42" s="5"/>
      <c r="T42" s="5"/>
      <c r="U42" s="5"/>
      <c r="V42" s="5"/>
      <c r="W42" s="5"/>
      <c r="X42" s="5"/>
    </row>
    <row r="43" spans="1:24">
      <c r="K43" s="5"/>
      <c r="L43" s="5"/>
      <c r="M43" s="5"/>
      <c r="N43" s="5"/>
      <c r="O43" s="5"/>
      <c r="P43" s="5"/>
      <c r="Q43" s="5"/>
      <c r="R43" s="5"/>
      <c r="S43" s="5"/>
      <c r="T43" s="5"/>
      <c r="U43" s="5"/>
      <c r="V43" s="5"/>
      <c r="W43" s="5"/>
      <c r="X43" s="5"/>
    </row>
    <row r="44" spans="1:24">
      <c r="K44" s="5"/>
      <c r="L44" s="5"/>
      <c r="M44" s="5"/>
      <c r="N44" s="5"/>
      <c r="O44" s="5"/>
      <c r="P44" s="5"/>
      <c r="Q44" s="5"/>
      <c r="R44" s="5"/>
      <c r="S44" s="5"/>
      <c r="T44" s="5"/>
      <c r="U44" s="5"/>
      <c r="V44" s="5"/>
      <c r="W44" s="5"/>
      <c r="X44" s="5"/>
    </row>
    <row r="45" spans="1:24">
      <c r="K45" s="5"/>
      <c r="L45" s="5"/>
      <c r="M45" s="5"/>
      <c r="N45" s="5"/>
      <c r="O45" s="5"/>
      <c r="P45" s="5"/>
      <c r="Q45" s="5"/>
      <c r="R45" s="5"/>
      <c r="S45" s="5"/>
      <c r="T45" s="5"/>
      <c r="U45" s="5"/>
      <c r="V45" s="5"/>
      <c r="W45" s="5"/>
      <c r="X45" s="5"/>
    </row>
  </sheetData>
  <sheetProtection selectLockedCells="1"/>
  <mergeCells count="19">
    <mergeCell ref="E12:G12"/>
    <mergeCell ref="M12:T12"/>
    <mergeCell ref="A2:U2"/>
    <mergeCell ref="A10:C10"/>
    <mergeCell ref="I12:K12"/>
    <mergeCell ref="A3:J3"/>
    <mergeCell ref="D4:G4"/>
    <mergeCell ref="D5:G5"/>
    <mergeCell ref="D6:G6"/>
    <mergeCell ref="D7:G7"/>
    <mergeCell ref="D8:F8"/>
    <mergeCell ref="D9:F9"/>
    <mergeCell ref="D10:F10"/>
    <mergeCell ref="A4:C4"/>
    <mergeCell ref="A5:C5"/>
    <mergeCell ref="A6:C6"/>
    <mergeCell ref="A7:C7"/>
    <mergeCell ref="A8:C8"/>
    <mergeCell ref="A9:C9"/>
  </mergeCells>
  <dataValidations count="1">
    <dataValidation type="list" allowBlank="1" showInputMessage="1" showErrorMessage="1" errorTitle="Invalit Input" error="You must make a selection from the list." promptTitle="Ministries" prompt="Choose an item from the list." sqref="A14:A39" xr:uid="{00000000-0002-0000-0000-000000000000}">
      <formula1>SWRministries</formula1>
    </dataValidation>
  </dataValidations>
  <pageMargins left="0" right="0" top="0.5" bottom="0" header="0.3" footer="0"/>
  <pageSetup paperSize="5"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7"/>
  <sheetViews>
    <sheetView showGridLines="0" workbookViewId="0">
      <selection activeCell="C36" sqref="C36:H41"/>
    </sheetView>
  </sheetViews>
  <sheetFormatPr defaultColWidth="9.140625" defaultRowHeight="13.15"/>
  <cols>
    <col min="1" max="1" width="6.28515625" customWidth="1"/>
    <col min="2" max="2" width="13.28515625" customWidth="1"/>
    <col min="6" max="6" width="1.28515625" customWidth="1"/>
    <col min="8" max="8" width="18" customWidth="1"/>
    <col min="9" max="9" width="6.85546875" customWidth="1"/>
    <col min="12" max="12" width="10.7109375" bestFit="1" customWidth="1"/>
  </cols>
  <sheetData>
    <row r="1" spans="1:13">
      <c r="L1" s="4" t="s">
        <v>37</v>
      </c>
      <c r="M1" s="3">
        <v>15</v>
      </c>
    </row>
    <row r="2" spans="1:13" ht="17.45">
      <c r="D2" s="115" t="s">
        <v>0</v>
      </c>
      <c r="E2" s="115"/>
      <c r="F2" s="115"/>
      <c r="G2" s="115"/>
      <c r="H2" s="115"/>
      <c r="I2" s="115"/>
      <c r="J2" s="8"/>
    </row>
    <row r="3" spans="1:13" ht="20.25" customHeight="1">
      <c r="C3" s="9"/>
      <c r="D3" s="10" t="s">
        <v>38</v>
      </c>
      <c r="E3" s="10"/>
      <c r="F3" s="10"/>
    </row>
    <row r="4" spans="1:13" ht="64.5" customHeight="1">
      <c r="A4" s="116" t="s">
        <v>39</v>
      </c>
      <c r="B4" s="117"/>
      <c r="C4" s="117"/>
      <c r="D4" s="117"/>
      <c r="E4" s="117"/>
      <c r="F4" s="117"/>
      <c r="G4" s="117"/>
      <c r="H4" s="117"/>
      <c r="I4" s="117"/>
    </row>
    <row r="5" spans="1:13" ht="12.75" customHeight="1">
      <c r="A5" s="11"/>
      <c r="B5" s="12"/>
      <c r="C5" s="12"/>
      <c r="D5" s="12"/>
      <c r="E5" s="12"/>
      <c r="F5" s="12"/>
      <c r="G5" s="12"/>
      <c r="H5" s="12"/>
      <c r="I5" s="12"/>
    </row>
    <row r="6" spans="1:13" ht="12.75" customHeight="1">
      <c r="A6" s="11"/>
      <c r="B6" s="12"/>
      <c r="C6" s="4" t="str">
        <f>'STUDENT DATA'!A4</f>
        <v>School Name</v>
      </c>
      <c r="D6" s="118" t="e">
        <f>'STUDENT DATA'!#REF!</f>
        <v>#REF!</v>
      </c>
      <c r="E6" s="118"/>
      <c r="F6" s="118"/>
      <c r="G6" s="118"/>
      <c r="H6" s="118"/>
      <c r="I6" s="118"/>
    </row>
    <row r="7" spans="1:13" ht="12.75" customHeight="1">
      <c r="A7" s="11"/>
      <c r="B7" s="12"/>
      <c r="C7" s="4" t="str">
        <f>'STUDENT DATA'!A5</f>
        <v>Department</v>
      </c>
      <c r="D7" s="107" t="e">
        <f>'STUDENT DATA'!#REF!</f>
        <v>#REF!</v>
      </c>
      <c r="E7" s="107"/>
      <c r="F7" s="107"/>
      <c r="G7" s="107"/>
      <c r="H7" s="107"/>
      <c r="I7" s="107"/>
    </row>
    <row r="8" spans="1:13" ht="12.75" customHeight="1">
      <c r="A8" s="11"/>
      <c r="B8" s="12"/>
      <c r="C8" s="4" t="str">
        <f>'STUDENT DATA'!A6</f>
        <v>School Contact Completing Form</v>
      </c>
      <c r="D8" s="107" t="e">
        <f>'STUDENT DATA'!#REF!</f>
        <v>#REF!</v>
      </c>
      <c r="E8" s="107"/>
      <c r="F8" s="107"/>
      <c r="G8" s="107"/>
      <c r="H8" s="12"/>
      <c r="I8" s="12"/>
    </row>
    <row r="9" spans="1:13" ht="12.75" customHeight="1">
      <c r="A9" s="11"/>
      <c r="B9" s="12"/>
      <c r="C9" s="4" t="str">
        <f>'STUDENT DATA'!A7</f>
        <v>School Email</v>
      </c>
      <c r="D9" s="107" t="e">
        <f>'STUDENT DATA'!#REF!</f>
        <v>#REF!</v>
      </c>
      <c r="E9" s="107"/>
      <c r="F9" s="107"/>
      <c r="G9" s="13" t="str">
        <f>'STUDENT DATA'!A8</f>
        <v>School Phone</v>
      </c>
      <c r="H9" s="107" t="e">
        <f>'STUDENT DATA'!#REF!</f>
        <v>#REF!</v>
      </c>
      <c r="I9" s="107"/>
    </row>
    <row r="10" spans="1:13" ht="12.75" customHeight="1">
      <c r="A10" s="11"/>
      <c r="B10" s="12"/>
      <c r="C10" s="4" t="str">
        <f>'STUDENT DATA'!A9</f>
        <v>Date Form Completed</v>
      </c>
      <c r="D10" s="114" t="e">
        <f>'STUDENT DATA'!#REF!</f>
        <v>#REF!</v>
      </c>
      <c r="E10" s="114"/>
      <c r="F10" s="114"/>
      <c r="G10" s="12"/>
      <c r="H10" s="12"/>
      <c r="I10" s="12"/>
    </row>
    <row r="11" spans="1:13">
      <c r="C11" s="4" t="s">
        <v>40</v>
      </c>
      <c r="D11" s="107" t="e">
        <f>'STUDENT DATA'!#REF!</f>
        <v>#REF!</v>
      </c>
      <c r="E11" s="107"/>
      <c r="F11" s="107"/>
      <c r="G11" s="107"/>
      <c r="H11" s="107"/>
      <c r="I11" s="107"/>
      <c r="K11" s="1"/>
    </row>
    <row r="12" spans="1:13" ht="28.5" customHeight="1">
      <c r="C12" s="1"/>
      <c r="D12" s="111" t="s">
        <v>41</v>
      </c>
      <c r="E12" s="111"/>
      <c r="F12" s="111"/>
      <c r="G12" s="111"/>
      <c r="K12" s="1" t="s">
        <v>42</v>
      </c>
      <c r="L12" s="33"/>
    </row>
    <row r="13" spans="1:13">
      <c r="E13" s="14" t="str">
        <f>'STUDENT DATA'!E13</f>
        <v>First</v>
      </c>
      <c r="G13" s="15">
        <f ca="1">INDIRECT(ADDRESS($M$1,7,,,"STUDENT DATA"))</f>
        <v>0</v>
      </c>
      <c r="H13" s="15"/>
      <c r="I13" s="16"/>
      <c r="K13" s="5"/>
      <c r="L13" s="5">
        <v>7</v>
      </c>
      <c r="M13" s="5"/>
    </row>
    <row r="14" spans="1:13">
      <c r="C14" s="2"/>
      <c r="D14" s="2"/>
      <c r="E14" s="14" t="str">
        <f>'STUDENT DATA'!F13</f>
        <v>MI (NMI if none)</v>
      </c>
      <c r="F14" s="2"/>
      <c r="G14" s="15">
        <f ca="1">INDIRECT(ADDRESS($M$1,8,,,"STUDENT DATA"))</f>
        <v>0</v>
      </c>
      <c r="H14" s="15"/>
      <c r="I14" s="17"/>
      <c r="J14" s="2"/>
      <c r="K14" s="5"/>
      <c r="L14" s="5">
        <v>8</v>
      </c>
      <c r="M14" s="5"/>
    </row>
    <row r="15" spans="1:13">
      <c r="C15" s="2"/>
      <c r="D15" s="2"/>
      <c r="E15" s="14" t="str">
        <f>'STUDENT DATA'!G13</f>
        <v>Last</v>
      </c>
      <c r="F15" s="2"/>
      <c r="G15" s="15">
        <f ca="1">INDIRECT(ADDRESS($M$1,9,,,"STUDENT DATA"))</f>
        <v>0</v>
      </c>
      <c r="H15" s="15"/>
      <c r="I15" s="17"/>
      <c r="J15" s="2"/>
      <c r="K15" s="5"/>
      <c r="L15" s="5">
        <v>9</v>
      </c>
      <c r="M15" s="5"/>
    </row>
    <row r="16" spans="1:13">
      <c r="C16" s="2"/>
      <c r="D16" s="2"/>
      <c r="E16" s="14" t="e">
        <f>'STUDENT DATA'!#REF!</f>
        <v>#REF!</v>
      </c>
      <c r="F16" s="2"/>
      <c r="G16" s="18">
        <f ca="1">INDIRECT(ADDRESS($M$1,10,,,"STUDENT DATA"))</f>
        <v>0</v>
      </c>
      <c r="H16" s="15"/>
      <c r="I16" s="17"/>
      <c r="J16" s="2"/>
      <c r="K16" s="5"/>
      <c r="L16" s="5">
        <v>10</v>
      </c>
      <c r="M16" s="5"/>
    </row>
    <row r="17" spans="2:13" ht="28.5" customHeight="1">
      <c r="C17" s="2"/>
      <c r="D17" s="111" t="s">
        <v>43</v>
      </c>
      <c r="E17" s="111"/>
      <c r="F17" s="111"/>
      <c r="G17" s="111"/>
      <c r="H17" s="2"/>
      <c r="I17" s="2"/>
      <c r="J17" s="2"/>
      <c r="K17" s="5"/>
      <c r="L17" s="5"/>
      <c r="M17" s="5"/>
    </row>
    <row r="18" spans="2:13">
      <c r="C18" s="2"/>
      <c r="D18" s="2"/>
      <c r="E18" s="14" t="str">
        <f>'STUDENT DATA'!L13</f>
        <v>Clinical Placements NW Collaborative Passport Requirements.                       Note: Background Checks findings must be reported</v>
      </c>
      <c r="F18" s="2"/>
      <c r="G18" s="19">
        <f ca="1">INDIRECT(ADDRESS($M$1,14,,,"STUDENT DATA"))</f>
        <v>0</v>
      </c>
      <c r="H18" s="2"/>
      <c r="I18" s="2"/>
      <c r="J18" s="2"/>
      <c r="K18" s="5"/>
      <c r="L18" s="5">
        <v>14</v>
      </c>
      <c r="M18" s="5"/>
    </row>
    <row r="19" spans="2:13">
      <c r="D19" s="2"/>
      <c r="E19" s="14" t="e">
        <f>'STUDENT DATA'!#REF!</f>
        <v>#REF!</v>
      </c>
      <c r="F19" s="14" t="e">
        <f>'STUDENT DATA'!#REF!</f>
        <v>#REF!</v>
      </c>
      <c r="G19" s="19">
        <f ca="1">INDIRECT(ADDRESS($M$1,15,,,"STUDENT DATA"))</f>
        <v>0</v>
      </c>
      <c r="H19" s="23"/>
      <c r="I19" s="2"/>
      <c r="J19" s="2"/>
      <c r="K19" s="5"/>
      <c r="L19" s="5">
        <v>15</v>
      </c>
      <c r="M19" s="5"/>
    </row>
    <row r="20" spans="2:13">
      <c r="C20" s="2"/>
      <c r="D20" s="2"/>
      <c r="E20" s="14" t="e">
        <f>'STUDENT DATA'!#REF!</f>
        <v>#REF!</v>
      </c>
      <c r="F20" s="2"/>
      <c r="G20" s="19">
        <f ca="1">INDIRECT(ADDRESS($M$1,16,,,"STUDENT DATA"))</f>
        <v>0</v>
      </c>
      <c r="H20" s="2"/>
      <c r="I20" s="2"/>
      <c r="J20" s="2"/>
      <c r="K20" s="34"/>
      <c r="L20" s="5">
        <v>16</v>
      </c>
      <c r="M20" s="5"/>
    </row>
    <row r="21" spans="2:13" ht="28.5" customHeight="1">
      <c r="B21" s="111" t="s">
        <v>44</v>
      </c>
      <c r="C21" s="111"/>
      <c r="D21" s="111"/>
      <c r="E21" s="111"/>
      <c r="F21" s="111"/>
      <c r="G21" s="111"/>
      <c r="H21" s="111"/>
      <c r="I21" s="2"/>
      <c r="J21" s="2"/>
      <c r="K21" s="5"/>
      <c r="L21" s="5"/>
      <c r="M21" s="5"/>
    </row>
    <row r="22" spans="2:13">
      <c r="C22" s="2"/>
      <c r="D22" s="2"/>
      <c r="E22" s="14" t="str">
        <f>'STUDENT DATA'!O13</f>
        <v>Dose 2 - Date of Vaccination</v>
      </c>
      <c r="F22" s="2"/>
      <c r="G22" s="113">
        <f ca="1">INDIRECT(ADDRESS($M$1,17,,,"STUDENT DATA"))</f>
        <v>0</v>
      </c>
      <c r="H22" s="113"/>
      <c r="I22" s="2"/>
      <c r="J22" s="2"/>
      <c r="K22" s="5"/>
      <c r="L22" s="5">
        <v>17</v>
      </c>
      <c r="M22" s="5"/>
    </row>
    <row r="23" spans="2:13">
      <c r="C23" s="2"/>
      <c r="D23" s="2"/>
      <c r="E23" s="14" t="str">
        <f>'STUDENT DATA'!Q13</f>
        <v xml:space="preserve">Booster 1 - Date of Vaccination </v>
      </c>
      <c r="F23" s="2"/>
      <c r="G23" s="20">
        <f ca="1">INDIRECT(ADDRESS($M$1,18,,,"STUDENT DATA"))</f>
        <v>0</v>
      </c>
      <c r="H23" s="2"/>
      <c r="I23" s="2"/>
      <c r="J23" s="2"/>
      <c r="K23" s="5"/>
      <c r="L23" s="5">
        <v>18</v>
      </c>
      <c r="M23" s="5"/>
    </row>
    <row r="24" spans="2:13">
      <c r="C24" s="2"/>
      <c r="D24" s="2"/>
      <c r="E24" s="14" t="str">
        <f>'STUDENT DATA'!U13</f>
        <v>Influenza Vaccine Date</v>
      </c>
      <c r="F24" s="2"/>
      <c r="G24" s="20">
        <f ca="1">INDIRECT(ADDRESS($M$1,19,,,"STUDENT DATA"))</f>
        <v>0</v>
      </c>
      <c r="H24" s="2"/>
      <c r="I24" s="2"/>
      <c r="J24" s="2"/>
      <c r="K24" s="5"/>
      <c r="L24" s="5">
        <v>19</v>
      </c>
      <c r="M24" s="5"/>
    </row>
    <row r="25" spans="2:13" ht="37.5" customHeight="1">
      <c r="C25" s="2"/>
      <c r="D25" s="21"/>
      <c r="E25" s="22" t="e">
        <f>'STUDENT DATA'!#REF!</f>
        <v>#REF!</v>
      </c>
      <c r="F25" s="2"/>
      <c r="G25" s="112">
        <f ca="1">INDIRECT(ADDRESS($M$1,20,,,"STUDENT DATA"))</f>
        <v>0</v>
      </c>
      <c r="H25" s="112"/>
      <c r="I25" s="112"/>
      <c r="J25" s="23"/>
      <c r="K25" s="5"/>
      <c r="L25" s="5">
        <v>20</v>
      </c>
      <c r="M25" s="5"/>
    </row>
    <row r="26" spans="2:13" ht="28.5" customHeight="1">
      <c r="C26" s="2"/>
      <c r="D26" s="111" t="s">
        <v>45</v>
      </c>
      <c r="E26" s="111"/>
      <c r="F26" s="111"/>
      <c r="G26" s="111"/>
      <c r="H26" s="2"/>
      <c r="I26" s="2"/>
      <c r="J26" s="2"/>
      <c r="K26" s="5"/>
      <c r="L26" s="5"/>
      <c r="M26" s="5"/>
    </row>
    <row r="27" spans="2:13" ht="12.75" customHeight="1">
      <c r="C27" s="110" t="str">
        <f>'STUDENT DATA'!I13</f>
        <v>Total Rotation Hours</v>
      </c>
      <c r="D27" s="110"/>
      <c r="E27" s="110"/>
      <c r="F27" s="28"/>
      <c r="G27" s="35">
        <f ca="1">INDIRECT(ADDRESS($M$1,11,,,"STUDENT DATA"))</f>
        <v>0</v>
      </c>
      <c r="H27" s="2"/>
      <c r="I27" s="2"/>
      <c r="J27" s="2"/>
      <c r="K27" s="5"/>
      <c r="L27" s="5">
        <v>11</v>
      </c>
      <c r="M27" s="5"/>
    </row>
    <row r="28" spans="2:13">
      <c r="C28" s="2"/>
      <c r="D28" s="2"/>
      <c r="E28" s="14" t="str">
        <f>'STUDENT DATA'!J13</f>
        <v>Start</v>
      </c>
      <c r="F28" s="2"/>
      <c r="G28" s="105">
        <f ca="1">INDIRECT(ADDRESS($M$1,12,,,"STUDENT DATA"))</f>
        <v>0</v>
      </c>
      <c r="H28" s="105"/>
      <c r="I28" s="2"/>
      <c r="J28" s="2"/>
      <c r="K28" s="5"/>
      <c r="L28" s="5">
        <v>12</v>
      </c>
      <c r="M28" s="5"/>
    </row>
    <row r="29" spans="2:13">
      <c r="C29" s="2"/>
      <c r="D29" s="2"/>
      <c r="E29" s="24" t="str">
        <f>'STUDENT DATA'!K13</f>
        <v>End</v>
      </c>
      <c r="F29" s="2"/>
      <c r="G29" s="105">
        <f ca="1">INDIRECT(ADDRESS($M$1,13,,,"STUDENT DATA"))</f>
        <v>0</v>
      </c>
      <c r="H29" s="105"/>
      <c r="I29" s="2"/>
      <c r="J29" s="2"/>
      <c r="K29" s="5"/>
      <c r="L29" s="5">
        <v>13</v>
      </c>
      <c r="M29" s="5"/>
    </row>
    <row r="30" spans="2:13">
      <c r="C30" s="2"/>
      <c r="D30" s="2"/>
      <c r="E30" s="14" t="str">
        <f>'STUDENT DATA'!A12</f>
        <v>Ministry</v>
      </c>
      <c r="F30" s="2"/>
      <c r="G30" s="106">
        <f ca="1">INDIRECT(ADDRESS($M$1,1,,,"STUDENT DATA"))</f>
        <v>0</v>
      </c>
      <c r="H30" s="106"/>
      <c r="I30" s="106"/>
      <c r="J30" s="2"/>
      <c r="K30" s="5"/>
      <c r="L30" s="5">
        <v>1</v>
      </c>
      <c r="M30" s="5"/>
    </row>
    <row r="31" spans="2:13">
      <c r="C31" s="2"/>
      <c r="D31" s="2"/>
      <c r="E31" s="14" t="str">
        <f>'STUDENT DATA'!B12</f>
        <v>Rotation Location</v>
      </c>
      <c r="F31" s="2"/>
      <c r="G31" s="27">
        <f ca="1">INDIRECT(ADDRESS($M$1,2,,,"STUDENT DATA"))</f>
        <v>0</v>
      </c>
      <c r="H31" s="26"/>
      <c r="I31" s="26"/>
      <c r="J31" s="2"/>
      <c r="K31" s="5"/>
      <c r="L31" s="5">
        <v>2</v>
      </c>
      <c r="M31" s="5"/>
    </row>
    <row r="32" spans="2:13">
      <c r="C32" s="2"/>
      <c r="D32" s="2"/>
      <c r="E32" s="14" t="str">
        <f>'STUDENT DATA'!C12</f>
        <v xml:space="preserve">Role Type                                                                 </v>
      </c>
      <c r="F32" s="2"/>
      <c r="G32" s="27">
        <f ca="1">INDIRECT(ADDRESS($M$1,3,,,"STUDENT DATA"))</f>
        <v>0</v>
      </c>
      <c r="H32" s="26"/>
      <c r="I32" s="26"/>
      <c r="J32" s="2"/>
      <c r="K32" s="5"/>
      <c r="L32" s="5">
        <v>3</v>
      </c>
      <c r="M32" s="5"/>
    </row>
    <row r="33" spans="2:13">
      <c r="C33" s="2"/>
      <c r="D33" s="2"/>
      <c r="E33" s="14" t="e">
        <f>'STUDENT DATA'!#REF!</f>
        <v>#REF!</v>
      </c>
      <c r="F33" s="2"/>
      <c r="G33" s="106">
        <f ca="1">INDIRECT(ADDRESS($M$1,4,,,"STUDENT DATA"))</f>
        <v>0</v>
      </c>
      <c r="H33" s="106"/>
      <c r="I33" s="106"/>
      <c r="J33" s="2"/>
      <c r="K33" s="5"/>
      <c r="L33" s="5">
        <v>4</v>
      </c>
      <c r="M33" s="5"/>
    </row>
    <row r="34" spans="2:13">
      <c r="C34" s="2"/>
      <c r="D34" s="2"/>
      <c r="E34" s="14" t="e">
        <f>'STUDENT DATA'!#REF!</f>
        <v>#REF!</v>
      </c>
      <c r="F34" s="2"/>
      <c r="G34" s="106">
        <f ca="1">INDIRECT(ADDRESS($M$1,5,,,"STUDENT DATA"))</f>
        <v>0</v>
      </c>
      <c r="H34" s="106"/>
      <c r="I34" s="2"/>
      <c r="J34" s="2"/>
      <c r="K34" s="5"/>
      <c r="L34" s="5">
        <v>5</v>
      </c>
      <c r="M34" s="5"/>
    </row>
    <row r="35" spans="2:13" ht="24.75" customHeight="1">
      <c r="B35" s="108" t="e">
        <f>'STUDENT DATA'!#REF!</f>
        <v>#REF!</v>
      </c>
      <c r="C35" s="108"/>
      <c r="D35" s="108"/>
      <c r="E35" s="108"/>
      <c r="F35" s="2"/>
      <c r="G35" s="109">
        <f ca="1">INDIRECT(ADDRESS($M$1,6,,,"STUDENT DATA"))</f>
        <v>0</v>
      </c>
      <c r="H35" s="109"/>
      <c r="I35" s="2"/>
      <c r="J35" s="2"/>
      <c r="K35" s="5"/>
      <c r="L35" s="5">
        <v>6</v>
      </c>
      <c r="M35" s="5"/>
    </row>
    <row r="36" spans="2:13" ht="26.45">
      <c r="B36" s="25" t="s">
        <v>46</v>
      </c>
      <c r="C36" s="96"/>
      <c r="D36" s="97"/>
      <c r="E36" s="97"/>
      <c r="F36" s="97"/>
      <c r="G36" s="97"/>
      <c r="H36" s="98"/>
      <c r="I36" s="2"/>
      <c r="J36" s="2"/>
    </row>
    <row r="37" spans="2:13">
      <c r="B37" s="21"/>
      <c r="C37" s="99"/>
      <c r="D37" s="100"/>
      <c r="E37" s="100"/>
      <c r="F37" s="100"/>
      <c r="G37" s="100"/>
      <c r="H37" s="101"/>
      <c r="I37" s="2"/>
      <c r="J37" s="2"/>
    </row>
    <row r="38" spans="2:13">
      <c r="B38" s="21"/>
      <c r="C38" s="99"/>
      <c r="D38" s="100"/>
      <c r="E38" s="100"/>
      <c r="F38" s="100"/>
      <c r="G38" s="100"/>
      <c r="H38" s="101"/>
      <c r="I38" s="2"/>
      <c r="J38" s="2"/>
    </row>
    <row r="39" spans="2:13">
      <c r="B39" s="21"/>
      <c r="C39" s="99"/>
      <c r="D39" s="100"/>
      <c r="E39" s="100"/>
      <c r="F39" s="100"/>
      <c r="G39" s="100"/>
      <c r="H39" s="101"/>
      <c r="I39" s="2"/>
      <c r="J39" s="2"/>
    </row>
    <row r="40" spans="2:13">
      <c r="B40" s="21"/>
      <c r="C40" s="99"/>
      <c r="D40" s="100"/>
      <c r="E40" s="100"/>
      <c r="F40" s="100"/>
      <c r="G40" s="100"/>
      <c r="H40" s="101"/>
      <c r="I40" s="2"/>
      <c r="J40" s="2"/>
    </row>
    <row r="41" spans="2:13">
      <c r="B41" s="21"/>
      <c r="C41" s="102"/>
      <c r="D41" s="103"/>
      <c r="E41" s="103"/>
      <c r="F41" s="103"/>
      <c r="G41" s="103"/>
      <c r="H41" s="104"/>
      <c r="I41" s="2"/>
      <c r="J41" s="2"/>
    </row>
    <row r="42" spans="2:13">
      <c r="B42" s="21"/>
      <c r="C42" s="21"/>
      <c r="D42" s="21"/>
      <c r="E42" s="21"/>
      <c r="F42" s="21"/>
      <c r="G42" s="21"/>
      <c r="H42" s="21"/>
      <c r="I42" s="2"/>
      <c r="J42" s="2"/>
    </row>
    <row r="43" spans="2:13">
      <c r="C43" s="2"/>
      <c r="D43" s="2"/>
      <c r="E43" s="14"/>
      <c r="F43" s="2"/>
      <c r="G43" s="2"/>
      <c r="H43" s="2"/>
      <c r="I43" s="2"/>
      <c r="J43" s="2"/>
    </row>
    <row r="44" spans="2:13">
      <c r="C44" s="2"/>
      <c r="D44" s="2"/>
      <c r="E44" s="14"/>
      <c r="F44" s="2"/>
      <c r="G44" s="2"/>
      <c r="H44" s="2"/>
      <c r="I44" s="2"/>
      <c r="J44" s="2"/>
    </row>
    <row r="45" spans="2:13">
      <c r="C45" s="2"/>
      <c r="D45" s="2"/>
      <c r="E45" s="14"/>
      <c r="F45" s="2"/>
      <c r="G45" s="2"/>
      <c r="H45" s="2"/>
      <c r="I45" s="2"/>
      <c r="J45" s="2"/>
    </row>
    <row r="46" spans="2:13">
      <c r="C46" s="2"/>
      <c r="D46" s="2"/>
      <c r="E46" s="14"/>
      <c r="F46" s="2"/>
      <c r="G46" s="2"/>
      <c r="H46" s="2"/>
      <c r="I46" s="2"/>
      <c r="J46" s="2"/>
    </row>
    <row r="47" spans="2:13">
      <c r="E47" s="14"/>
    </row>
  </sheetData>
  <sheetProtection sheet="1" objects="1" scenarios="1" selectLockedCells="1"/>
  <mergeCells count="24">
    <mergeCell ref="D10:F10"/>
    <mergeCell ref="H9:I9"/>
    <mergeCell ref="D2:I2"/>
    <mergeCell ref="A4:I4"/>
    <mergeCell ref="D6:I6"/>
    <mergeCell ref="D7:I7"/>
    <mergeCell ref="D8:G8"/>
    <mergeCell ref="D9:F9"/>
    <mergeCell ref="D11:I11"/>
    <mergeCell ref="B35:E35"/>
    <mergeCell ref="G35:H35"/>
    <mergeCell ref="G34:H34"/>
    <mergeCell ref="C27:E27"/>
    <mergeCell ref="D12:G12"/>
    <mergeCell ref="D17:G17"/>
    <mergeCell ref="G25:I25"/>
    <mergeCell ref="B21:H21"/>
    <mergeCell ref="G22:H22"/>
    <mergeCell ref="D26:G26"/>
    <mergeCell ref="C36:H41"/>
    <mergeCell ref="G28:H28"/>
    <mergeCell ref="G29:H29"/>
    <mergeCell ref="G30:I30"/>
    <mergeCell ref="G33:I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2" sqref="A2:A4"/>
    </sheetView>
  </sheetViews>
  <sheetFormatPr defaultRowHeight="13.15"/>
  <cols>
    <col min="1" max="1" width="30.42578125" customWidth="1"/>
  </cols>
  <sheetData>
    <row r="1" spans="1:1">
      <c r="A1" t="s">
        <v>47</v>
      </c>
    </row>
    <row r="2" spans="1:1">
      <c r="A2" t="s">
        <v>48</v>
      </c>
    </row>
    <row r="3" spans="1:1">
      <c r="A3" t="s">
        <v>49</v>
      </c>
    </row>
    <row r="4" spans="1:1">
      <c r="A4" t="s">
        <v>50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baea386-9365-4674-b62f-a2412949262a">
      <Terms xmlns="http://schemas.microsoft.com/office/infopath/2007/PartnerControls"/>
    </lcf76f155ced4ddcb4097134ff3c332f>
    <TaxCatchAll xmlns="b975f032-45c4-499c-af18-f4fdb9e3e750" xsi:nil="true"/>
    <SharedWithUsers xmlns="b975f032-45c4-499c-af18-f4fdb9e3e750">
      <UserInfo>
        <DisplayName>Koorada, Sai Mahendra</DisplayName>
        <AccountId>993</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FE1A8E12857DD46BEB68728D516E836" ma:contentTypeVersion="17" ma:contentTypeDescription="Create a new document." ma:contentTypeScope="" ma:versionID="4af017c929a43fd8840b98c42a9d5080">
  <xsd:schema xmlns:xsd="http://www.w3.org/2001/XMLSchema" xmlns:xs="http://www.w3.org/2001/XMLSchema" xmlns:p="http://schemas.microsoft.com/office/2006/metadata/properties" xmlns:ns2="6baea386-9365-4674-b62f-a2412949262a" xmlns:ns3="b975f032-45c4-499c-af18-f4fdb9e3e750" targetNamespace="http://schemas.microsoft.com/office/2006/metadata/properties" ma:root="true" ma:fieldsID="bf8eab416767e60e6794130c2b4e4e6e" ns2:_="" ns3:_="">
    <xsd:import namespace="6baea386-9365-4674-b62f-a2412949262a"/>
    <xsd:import namespace="b975f032-45c4-499c-af18-f4fdb9e3e7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aea386-9365-4674-b62f-a24129492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898b932-ec87-4f6e-a380-e59be69e9f7d"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75f032-45c4-499c-af18-f4fdb9e3e7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40a935-fb50-47be-88d0-70e27486aeaf}" ma:internalName="TaxCatchAll" ma:showField="CatchAllData" ma:web="b975f032-45c4-499c-af18-f4fdb9e3e7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539B85-A53F-444B-8027-58ADBD8C7A29}"/>
</file>

<file path=customXml/itemProps2.xml><?xml version="1.0" encoding="utf-8"?>
<ds:datastoreItem xmlns:ds="http://schemas.openxmlformats.org/officeDocument/2006/customXml" ds:itemID="{E89F11E6-8255-4859-B054-060DB0C043EB}"/>
</file>

<file path=customXml/itemProps3.xml><?xml version="1.0" encoding="utf-8"?>
<ds:datastoreItem xmlns:ds="http://schemas.openxmlformats.org/officeDocument/2006/customXml" ds:itemID="{67E89468-8725-461D-840E-EAB3E6CFA8FC}"/>
</file>

<file path=customXml/itemProps4.xml><?xml version="1.0" encoding="utf-8"?>
<ds:datastoreItem xmlns:ds="http://schemas.openxmlformats.org/officeDocument/2006/customXml" ds:itemID="{AF58BDA5-FFD6-4183-B09C-6F4B27F45954}"/>
</file>

<file path=docProps/app.xml><?xml version="1.0" encoding="utf-8"?>
<Properties xmlns="http://schemas.openxmlformats.org/officeDocument/2006/extended-properties" xmlns:vt="http://schemas.openxmlformats.org/officeDocument/2006/docPropsVTypes">
  <Application>Microsoft Excel Online</Application>
  <Manager/>
  <Company>Providence Health System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Multi-User Template</dc:title>
  <dc:subject/>
  <dc:creator>PHS</dc:creator>
  <cp:keywords/>
  <dc:description/>
  <cp:lastModifiedBy>Garcia, Ana M</cp:lastModifiedBy>
  <cp:revision/>
  <dcterms:created xsi:type="dcterms:W3CDTF">1998-11-10T21:24:11Z</dcterms:created>
  <dcterms:modified xsi:type="dcterms:W3CDTF">2024-01-24T00:21:35Z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Need to request access for many people? Include this Form.</vt:lpwstr>
  </property>
  <property fmtid="{D5CDD505-2E9C-101B-9397-08002B2CF9AE}" pid="3" name="ContentType">
    <vt:lpwstr>Document</vt:lpwstr>
  </property>
  <property fmtid="{D5CDD505-2E9C-101B-9397-08002B2CF9AE}" pid="4" name="Grouping">
    <vt:lpwstr>Form</vt:lpwstr>
  </property>
  <property fmtid="{D5CDD505-2E9C-101B-9397-08002B2CF9AE}" pid="5" name="Order">
    <vt:lpwstr>200.000000000000</vt:lpwstr>
  </property>
  <property fmtid="{D5CDD505-2E9C-101B-9397-08002B2CF9AE}" pid="6" name="Document Owner">
    <vt:lpwstr/>
  </property>
  <property fmtid="{D5CDD505-2E9C-101B-9397-08002B2CF9AE}" pid="7" name="_dlc_DocId">
    <vt:lpwstr>PHJRCMTKCK4J-30-521</vt:lpwstr>
  </property>
  <property fmtid="{D5CDD505-2E9C-101B-9397-08002B2CF9AE}" pid="8" name="_dlc_DocIdItemGuid">
    <vt:lpwstr>0162fbac-d752-4e0f-943e-79e1ae92e68f</vt:lpwstr>
  </property>
  <property fmtid="{D5CDD505-2E9C-101B-9397-08002B2CF9AE}" pid="9" name="_dlc_DocIdUrl">
    <vt:lpwstr>http://epicteams.providence.org/sites/Operations/Serv_Rec/ClinIssuePri/AccountManagement/_layouts/DocIdRedir.aspx?ID=PHJRCMTKCK4J-30-521, PHJRCMTKCK4J-30-521</vt:lpwstr>
  </property>
  <property fmtid="{D5CDD505-2E9C-101B-9397-08002B2CF9AE}" pid="10" name="ContentTypeId">
    <vt:lpwstr>0x010100AFE1A8E12857DD46BEB68728D516E836</vt:lpwstr>
  </property>
  <property fmtid="{D5CDD505-2E9C-101B-9397-08002B2CF9AE}" pid="11" name="MediaServiceImageTags">
    <vt:lpwstr/>
  </property>
</Properties>
</file>